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8060" windowHeight="101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113" i="1"/>
  <c r="E114"/>
  <c r="E115"/>
  <c r="E116"/>
  <c r="E117"/>
  <c r="E118"/>
  <c r="E119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K113"/>
  <c r="K114"/>
  <c r="K115"/>
  <c r="K116"/>
  <c r="K117"/>
  <c r="K118"/>
  <c r="K119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Q12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4"/>
  <c r="K86"/>
  <c r="K85"/>
  <c r="K84"/>
  <c r="K83"/>
  <c r="K82"/>
  <c r="K81"/>
  <c r="K80"/>
  <c r="K76"/>
  <c r="K77"/>
  <c r="K78"/>
  <c r="K79"/>
  <c r="K75"/>
  <c r="K74"/>
  <c r="K73"/>
  <c r="K72"/>
  <c r="K71"/>
  <c r="K70"/>
  <c r="K69"/>
  <c r="K68"/>
  <c r="K67"/>
  <c r="K66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4"/>
  <c r="E121" l="1"/>
  <c r="E120"/>
  <c r="K121"/>
  <c r="K120"/>
  <c r="Q120"/>
</calcChain>
</file>

<file path=xl/sharedStrings.xml><?xml version="1.0" encoding="utf-8"?>
<sst xmlns="http://schemas.openxmlformats.org/spreadsheetml/2006/main" count="49" uniqueCount="20">
  <si>
    <t>niiA4</t>
  </si>
  <si>
    <t>Image</t>
  </si>
  <si>
    <t>Conidiophore</t>
  </si>
  <si>
    <t>Size</t>
  </si>
  <si>
    <t>Date</t>
  </si>
  <si>
    <t>30.9.11</t>
  </si>
  <si>
    <t>Control</t>
  </si>
  <si>
    <t>MK85</t>
  </si>
  <si>
    <t>MK198</t>
  </si>
  <si>
    <t>25.10.11</t>
  </si>
  <si>
    <t>26.10.11</t>
  </si>
  <si>
    <t>24 hr</t>
  </si>
  <si>
    <t>Measure</t>
  </si>
  <si>
    <t>AVERAGE</t>
  </si>
  <si>
    <t>STDEV</t>
  </si>
  <si>
    <t>2 day</t>
  </si>
  <si>
    <t>3.11.11</t>
  </si>
  <si>
    <t>18 hr</t>
  </si>
  <si>
    <t>20 hr</t>
  </si>
  <si>
    <t>27.9.11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</si>
</sst>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topLeftCell="A91" workbookViewId="0">
      <selection activeCell="R12" sqref="R12"/>
    </sheetView>
  </sheetViews>
  <sheetFormatPr defaultRowHeight="15"/>
  <cols>
    <col min="1" max="1" width="8.140625" style="3" bestFit="1" customWidth="1"/>
    <col min="2" max="2" width="7.5703125" style="3" bestFit="1" customWidth="1"/>
    <col min="3" max="3" width="13.28515625" style="3" bestFit="1" customWidth="1"/>
    <col min="4" max="4" width="8.85546875" style="3" bestFit="1" customWidth="1"/>
    <col min="5" max="5" width="7.7109375" style="3" bestFit="1" customWidth="1"/>
    <col min="6" max="6" width="5.42578125" customWidth="1"/>
    <col min="7" max="7" width="8.140625" style="3" bestFit="1" customWidth="1"/>
    <col min="8" max="8" width="7.5703125" style="3" bestFit="1" customWidth="1"/>
    <col min="9" max="9" width="13.28515625" style="3" bestFit="1" customWidth="1"/>
    <col min="10" max="10" width="12.140625" style="3" bestFit="1" customWidth="1"/>
    <col min="11" max="11" width="7.7109375" style="3" bestFit="1" customWidth="1"/>
    <col min="12" max="12" width="2.7109375" style="3" customWidth="1"/>
    <col min="13" max="13" width="8.140625" style="3" bestFit="1" customWidth="1"/>
    <col min="14" max="14" width="7.5703125" style="3" bestFit="1" customWidth="1"/>
    <col min="15" max="15" width="13.28515625" style="3" bestFit="1" customWidth="1"/>
    <col min="16" max="16" width="12.140625" style="3" bestFit="1" customWidth="1"/>
    <col min="17" max="17" width="7.7109375" bestFit="1" customWidth="1"/>
  </cols>
  <sheetData>
    <row r="1" spans="1:17" s="1" customFormat="1">
      <c r="A1" s="12" t="s">
        <v>0</v>
      </c>
      <c r="B1" s="12"/>
      <c r="C1" s="12"/>
      <c r="D1" s="12"/>
      <c r="E1" s="5"/>
      <c r="G1" s="12" t="s">
        <v>7</v>
      </c>
      <c r="H1" s="12"/>
      <c r="I1" s="12"/>
      <c r="J1" s="12"/>
      <c r="K1" s="2"/>
      <c r="L1" s="5"/>
      <c r="M1" s="12" t="s">
        <v>8</v>
      </c>
      <c r="N1" s="12"/>
      <c r="O1" s="12"/>
      <c r="P1" s="12"/>
    </row>
    <row r="2" spans="1:17">
      <c r="A2" s="2" t="s">
        <v>4</v>
      </c>
      <c r="B2" s="2" t="s">
        <v>1</v>
      </c>
      <c r="C2" s="2" t="s">
        <v>2</v>
      </c>
      <c r="D2" s="5" t="s">
        <v>12</v>
      </c>
      <c r="E2" s="2" t="s">
        <v>3</v>
      </c>
      <c r="G2" s="2" t="s">
        <v>4</v>
      </c>
      <c r="H2" s="2" t="s">
        <v>1</v>
      </c>
      <c r="I2" s="2" t="s">
        <v>2</v>
      </c>
      <c r="J2" s="4" t="s">
        <v>12</v>
      </c>
      <c r="K2" s="4" t="s">
        <v>3</v>
      </c>
      <c r="L2" s="5"/>
      <c r="M2" s="2" t="s">
        <v>4</v>
      </c>
      <c r="N2" s="2" t="s">
        <v>1</v>
      </c>
      <c r="O2" s="2" t="s">
        <v>2</v>
      </c>
      <c r="P2" s="5" t="s">
        <v>12</v>
      </c>
      <c r="Q2" s="2" t="s">
        <v>3</v>
      </c>
    </row>
    <row r="3" spans="1:17">
      <c r="A3" s="5" t="s">
        <v>5</v>
      </c>
      <c r="B3" s="3" t="s">
        <v>6</v>
      </c>
      <c r="D3" s="3">
        <v>1.3240000000000001</v>
      </c>
      <c r="G3" s="5" t="s">
        <v>5</v>
      </c>
      <c r="H3" s="3" t="s">
        <v>6</v>
      </c>
      <c r="J3" s="3">
        <v>1.3240000000000001</v>
      </c>
      <c r="M3" s="5" t="s">
        <v>5</v>
      </c>
      <c r="N3" s="3" t="s">
        <v>6</v>
      </c>
      <c r="P3" s="3">
        <v>1.3240000000000001</v>
      </c>
    </row>
    <row r="4" spans="1:17">
      <c r="B4" s="3">
        <v>8</v>
      </c>
      <c r="C4" s="3">
        <v>1</v>
      </c>
      <c r="D4" s="3">
        <v>0.90500000000000003</v>
      </c>
      <c r="E4" s="6">
        <f>(D4/1.324)*50</f>
        <v>34.176737160120844</v>
      </c>
      <c r="H4" s="3">
        <v>3</v>
      </c>
      <c r="I4" s="3">
        <v>1</v>
      </c>
      <c r="J4" s="3">
        <v>1.6919999999999999</v>
      </c>
      <c r="K4" s="6">
        <f>(J4/1.324)*50</f>
        <v>63.897280966767369</v>
      </c>
      <c r="L4" s="6"/>
      <c r="N4" s="3">
        <v>1</v>
      </c>
      <c r="O4" s="3">
        <v>1</v>
      </c>
      <c r="P4" s="3">
        <v>2.4</v>
      </c>
      <c r="Q4" s="6">
        <f>(P4/1.324)*50</f>
        <v>90.634441087613283</v>
      </c>
    </row>
    <row r="5" spans="1:17">
      <c r="C5" s="3">
        <v>2</v>
      </c>
      <c r="D5" s="3">
        <v>1.2529999999999999</v>
      </c>
      <c r="E5" s="6">
        <f t="shared" ref="E5:E113" si="0">(D5/1.324)*50</f>
        <v>47.318731117824768</v>
      </c>
      <c r="H5" s="3">
        <v>4</v>
      </c>
      <c r="I5" s="3">
        <v>1</v>
      </c>
      <c r="J5" s="3">
        <v>1.526</v>
      </c>
      <c r="K5" s="6">
        <f t="shared" ref="K5:K76" si="1">(J5/1.324)*50</f>
        <v>57.628398791540782</v>
      </c>
      <c r="L5" s="6"/>
      <c r="O5" s="3">
        <v>2</v>
      </c>
      <c r="P5" s="3">
        <v>1.73</v>
      </c>
      <c r="Q5" s="6">
        <f t="shared" ref="Q5:Q119" si="2">(P5/1.324)*50</f>
        <v>65.332326283987911</v>
      </c>
    </row>
    <row r="6" spans="1:17">
      <c r="C6" s="3">
        <v>3</v>
      </c>
      <c r="D6" s="3">
        <v>1.581</v>
      </c>
      <c r="E6" s="6">
        <f t="shared" si="0"/>
        <v>59.705438066465256</v>
      </c>
      <c r="H6" s="3">
        <v>5</v>
      </c>
      <c r="I6" s="3">
        <v>1</v>
      </c>
      <c r="J6" s="3">
        <v>1.774</v>
      </c>
      <c r="K6" s="6">
        <f t="shared" si="1"/>
        <v>66.993957703927492</v>
      </c>
      <c r="L6" s="6"/>
      <c r="O6" s="3">
        <v>3</v>
      </c>
      <c r="P6" s="3">
        <v>1.37</v>
      </c>
      <c r="Q6" s="6">
        <f t="shared" si="2"/>
        <v>51.737160120845928</v>
      </c>
    </row>
    <row r="7" spans="1:17">
      <c r="B7" s="3">
        <v>9</v>
      </c>
      <c r="C7" s="3">
        <v>1</v>
      </c>
      <c r="D7" s="3">
        <v>1.7829999999999999</v>
      </c>
      <c r="E7" s="6">
        <f t="shared" si="0"/>
        <v>67.333836858006038</v>
      </c>
      <c r="I7" s="3">
        <v>2</v>
      </c>
      <c r="J7" s="3">
        <v>1.758</v>
      </c>
      <c r="K7" s="6">
        <f t="shared" si="1"/>
        <v>66.389728096676734</v>
      </c>
      <c r="L7" s="6"/>
      <c r="N7" s="3">
        <v>2</v>
      </c>
      <c r="O7" s="3">
        <v>1</v>
      </c>
      <c r="P7" s="3">
        <v>2.3130000000000002</v>
      </c>
      <c r="Q7" s="6">
        <f t="shared" si="2"/>
        <v>87.348942598187321</v>
      </c>
    </row>
    <row r="8" spans="1:17">
      <c r="C8" s="3">
        <v>2</v>
      </c>
      <c r="D8" s="3">
        <v>0.69599999999999995</v>
      </c>
      <c r="E8" s="6">
        <f t="shared" si="0"/>
        <v>26.283987915407852</v>
      </c>
      <c r="I8" s="3">
        <v>3</v>
      </c>
      <c r="J8" s="3">
        <v>2.7290000000000001</v>
      </c>
      <c r="K8" s="6">
        <f t="shared" si="1"/>
        <v>103.05891238670695</v>
      </c>
      <c r="L8" s="6"/>
      <c r="O8" s="3">
        <v>2</v>
      </c>
      <c r="P8" s="3">
        <v>1.6879999999999999</v>
      </c>
      <c r="Q8" s="6">
        <f t="shared" si="2"/>
        <v>63.746223564954676</v>
      </c>
    </row>
    <row r="9" spans="1:17">
      <c r="C9" s="3">
        <v>3</v>
      </c>
      <c r="D9" s="3">
        <v>1.6930000000000001</v>
      </c>
      <c r="E9" s="6">
        <f t="shared" si="0"/>
        <v>63.935045317220542</v>
      </c>
      <c r="H9" s="3">
        <v>6</v>
      </c>
      <c r="I9" s="3">
        <v>1</v>
      </c>
      <c r="J9" s="3">
        <v>1.6830000000000001</v>
      </c>
      <c r="K9" s="6">
        <f t="shared" si="1"/>
        <v>63.557401812688816</v>
      </c>
      <c r="L9" s="6"/>
      <c r="M9" s="5" t="s">
        <v>9</v>
      </c>
      <c r="N9" s="3">
        <v>1</v>
      </c>
      <c r="O9" s="3">
        <v>1</v>
      </c>
      <c r="P9" s="3">
        <v>1.6859999999999999</v>
      </c>
      <c r="Q9" s="6">
        <f t="shared" si="2"/>
        <v>63.670694864048336</v>
      </c>
    </row>
    <row r="10" spans="1:17">
      <c r="C10" s="3">
        <v>4</v>
      </c>
      <c r="D10" s="3">
        <v>1.1970000000000001</v>
      </c>
      <c r="E10" s="6">
        <f t="shared" si="0"/>
        <v>45.203927492447136</v>
      </c>
      <c r="I10" s="3">
        <v>2</v>
      </c>
      <c r="J10" s="3">
        <v>1.097</v>
      </c>
      <c r="K10" s="6">
        <f t="shared" si="1"/>
        <v>41.427492447129907</v>
      </c>
      <c r="L10" s="6"/>
      <c r="M10" s="5" t="s">
        <v>15</v>
      </c>
      <c r="O10" s="3">
        <v>2</v>
      </c>
      <c r="P10" s="3">
        <v>1.0620000000000001</v>
      </c>
      <c r="Q10" s="6">
        <f t="shared" si="2"/>
        <v>40.105740181268885</v>
      </c>
    </row>
    <row r="11" spans="1:17">
      <c r="B11" s="3">
        <v>10</v>
      </c>
      <c r="C11" s="3">
        <v>1</v>
      </c>
      <c r="D11" s="3">
        <v>2.0219999999999998</v>
      </c>
      <c r="E11" s="6">
        <f t="shared" si="0"/>
        <v>76.359516616314181</v>
      </c>
      <c r="I11" s="3">
        <v>3</v>
      </c>
      <c r="J11" s="3">
        <v>1.546</v>
      </c>
      <c r="K11" s="6">
        <f t="shared" si="1"/>
        <v>58.383685800604226</v>
      </c>
      <c r="L11" s="6"/>
      <c r="O11" s="3">
        <v>3</v>
      </c>
      <c r="P11" s="3">
        <v>1.026</v>
      </c>
      <c r="Q11" s="6">
        <f t="shared" si="2"/>
        <v>38.746223564954683</v>
      </c>
    </row>
    <row r="12" spans="1:17">
      <c r="B12" s="3">
        <v>11</v>
      </c>
      <c r="C12" s="3">
        <v>1</v>
      </c>
      <c r="D12" s="3">
        <v>0.48099999999999998</v>
      </c>
      <c r="E12" s="6">
        <f t="shared" si="0"/>
        <v>18.164652567975828</v>
      </c>
      <c r="H12" s="3">
        <v>7</v>
      </c>
      <c r="I12" s="3">
        <v>1</v>
      </c>
      <c r="J12" s="3">
        <v>1.1459999999999999</v>
      </c>
      <c r="K12" s="6">
        <f t="shared" si="1"/>
        <v>43.277945619335341</v>
      </c>
      <c r="L12" s="6"/>
      <c r="O12" s="3">
        <v>4</v>
      </c>
      <c r="P12" s="3">
        <v>1.306</v>
      </c>
      <c r="Q12" s="6">
        <f t="shared" si="2"/>
        <v>49.320241691842895</v>
      </c>
    </row>
    <row r="13" spans="1:17">
      <c r="C13" s="3">
        <v>2</v>
      </c>
      <c r="D13" s="3">
        <v>1.27</v>
      </c>
      <c r="E13" s="6">
        <f t="shared" si="0"/>
        <v>47.9607250755287</v>
      </c>
      <c r="I13" s="3">
        <v>2</v>
      </c>
      <c r="J13" s="3">
        <v>1.954</v>
      </c>
      <c r="K13" s="6">
        <f t="shared" si="1"/>
        <v>73.791540785498484</v>
      </c>
      <c r="L13" s="6"/>
      <c r="O13" s="3">
        <v>5</v>
      </c>
      <c r="P13" s="3">
        <v>1.893</v>
      </c>
      <c r="Q13" s="6">
        <f t="shared" si="2"/>
        <v>71.487915407854985</v>
      </c>
    </row>
    <row r="14" spans="1:17">
      <c r="C14" s="3">
        <v>3</v>
      </c>
      <c r="D14" s="3">
        <v>1.2330000000000001</v>
      </c>
      <c r="E14" s="6">
        <f t="shared" si="0"/>
        <v>46.563444108761331</v>
      </c>
      <c r="G14" s="5" t="s">
        <v>9</v>
      </c>
      <c r="H14" s="3">
        <v>11</v>
      </c>
      <c r="I14" s="3">
        <v>1</v>
      </c>
      <c r="J14" s="3">
        <v>1.4450000000000001</v>
      </c>
      <c r="K14" s="6">
        <f t="shared" si="1"/>
        <v>54.569486404833832</v>
      </c>
      <c r="L14" s="6"/>
      <c r="O14" s="3">
        <v>6</v>
      </c>
      <c r="P14" s="3">
        <v>1.3149999999999999</v>
      </c>
      <c r="Q14" s="6">
        <f t="shared" si="2"/>
        <v>49.660120845921448</v>
      </c>
    </row>
    <row r="15" spans="1:17">
      <c r="C15" s="3">
        <v>4</v>
      </c>
      <c r="D15" s="3">
        <v>0.96799999999999997</v>
      </c>
      <c r="E15" s="6">
        <f t="shared" si="0"/>
        <v>36.555891238670689</v>
      </c>
      <c r="G15" s="5" t="s">
        <v>15</v>
      </c>
      <c r="I15" s="3">
        <v>2</v>
      </c>
      <c r="J15" s="3">
        <v>1.413</v>
      </c>
      <c r="K15" s="6">
        <f t="shared" si="1"/>
        <v>53.361027190332322</v>
      </c>
      <c r="L15" s="6"/>
      <c r="N15" s="3">
        <v>2</v>
      </c>
      <c r="O15" s="3">
        <v>1</v>
      </c>
      <c r="P15" s="3">
        <v>1.1479999999999999</v>
      </c>
      <c r="Q15" s="6">
        <f t="shared" si="2"/>
        <v>43.353474320241688</v>
      </c>
    </row>
    <row r="16" spans="1:17">
      <c r="B16" s="3">
        <v>12</v>
      </c>
      <c r="C16" s="3">
        <v>1</v>
      </c>
      <c r="D16" s="3">
        <v>1.5660000000000001</v>
      </c>
      <c r="E16" s="6">
        <f t="shared" si="0"/>
        <v>59.138972809667678</v>
      </c>
      <c r="I16" s="3">
        <v>3</v>
      </c>
      <c r="J16" s="3">
        <v>1.9159999999999999</v>
      </c>
      <c r="K16" s="6">
        <f t="shared" si="1"/>
        <v>72.356495468277942</v>
      </c>
      <c r="L16" s="6"/>
      <c r="O16" s="3">
        <v>2</v>
      </c>
      <c r="P16" s="3">
        <v>1.4810000000000001</v>
      </c>
      <c r="Q16" s="6">
        <f t="shared" si="2"/>
        <v>55.929003021148041</v>
      </c>
    </row>
    <row r="17" spans="1:17">
      <c r="C17" s="3">
        <v>2</v>
      </c>
      <c r="D17" s="3">
        <v>1.345</v>
      </c>
      <c r="E17" s="6">
        <f t="shared" si="0"/>
        <v>50.793051359516618</v>
      </c>
      <c r="H17" s="3">
        <v>12</v>
      </c>
      <c r="I17" s="3">
        <v>1</v>
      </c>
      <c r="J17" s="3">
        <v>1.351</v>
      </c>
      <c r="K17" s="6">
        <f t="shared" si="1"/>
        <v>51.019637462235643</v>
      </c>
      <c r="L17" s="6"/>
      <c r="O17" s="3">
        <v>3</v>
      </c>
      <c r="P17" s="3">
        <v>1.8380000000000001</v>
      </c>
      <c r="Q17" s="6">
        <f t="shared" si="2"/>
        <v>69.410876132930511</v>
      </c>
    </row>
    <row r="18" spans="1:17">
      <c r="A18" s="5" t="s">
        <v>9</v>
      </c>
      <c r="B18" s="3">
        <v>22</v>
      </c>
      <c r="C18" s="3">
        <v>1</v>
      </c>
      <c r="D18" s="3">
        <v>2.1110000000000002</v>
      </c>
      <c r="E18" s="6">
        <f t="shared" si="0"/>
        <v>79.720543806646532</v>
      </c>
      <c r="I18" s="3">
        <v>2</v>
      </c>
      <c r="J18" s="3">
        <v>1.601</v>
      </c>
      <c r="K18" s="6">
        <f t="shared" si="1"/>
        <v>60.4607250755287</v>
      </c>
      <c r="L18" s="6"/>
      <c r="O18" s="3">
        <v>4</v>
      </c>
      <c r="P18" s="3">
        <v>1.712</v>
      </c>
      <c r="Q18" s="6">
        <f t="shared" si="2"/>
        <v>64.652567975830806</v>
      </c>
    </row>
    <row r="19" spans="1:17">
      <c r="A19" s="5" t="s">
        <v>15</v>
      </c>
      <c r="C19" s="3">
        <v>2</v>
      </c>
      <c r="D19" s="3">
        <v>1.446</v>
      </c>
      <c r="E19" s="6">
        <f t="shared" si="0"/>
        <v>54.607250755287005</v>
      </c>
      <c r="H19" s="3">
        <v>13</v>
      </c>
      <c r="I19" s="3">
        <v>1</v>
      </c>
      <c r="J19" s="3">
        <v>1.655</v>
      </c>
      <c r="K19" s="6">
        <f t="shared" si="1"/>
        <v>62.5</v>
      </c>
      <c r="L19" s="6"/>
      <c r="O19" s="3">
        <v>5</v>
      </c>
      <c r="P19" s="3">
        <v>1.3220000000000001</v>
      </c>
      <c r="Q19" s="6">
        <f t="shared" si="2"/>
        <v>49.924471299093653</v>
      </c>
    </row>
    <row r="20" spans="1:17">
      <c r="C20" s="3">
        <v>3</v>
      </c>
      <c r="D20" s="3">
        <v>1.7310000000000001</v>
      </c>
      <c r="E20" s="6">
        <f t="shared" si="0"/>
        <v>65.370090634441098</v>
      </c>
      <c r="I20" s="3">
        <v>2</v>
      </c>
      <c r="J20" s="3">
        <v>0.67700000000000005</v>
      </c>
      <c r="K20" s="6">
        <f t="shared" si="1"/>
        <v>25.566465256797581</v>
      </c>
      <c r="L20" s="6"/>
      <c r="O20" s="3">
        <v>6</v>
      </c>
      <c r="P20" s="3">
        <v>1.2210000000000001</v>
      </c>
      <c r="Q20" s="6">
        <f t="shared" si="2"/>
        <v>46.110271903323266</v>
      </c>
    </row>
    <row r="21" spans="1:17">
      <c r="C21" s="3">
        <v>4</v>
      </c>
      <c r="D21" s="3">
        <v>2.3370000000000002</v>
      </c>
      <c r="E21" s="6">
        <f t="shared" si="0"/>
        <v>88.255287009063437</v>
      </c>
      <c r="I21" s="3">
        <v>3</v>
      </c>
      <c r="J21" s="3">
        <v>1.419</v>
      </c>
      <c r="K21" s="6">
        <f t="shared" si="1"/>
        <v>53.587613293051362</v>
      </c>
      <c r="L21" s="6"/>
      <c r="N21" s="3">
        <v>3</v>
      </c>
      <c r="O21" s="3">
        <v>1</v>
      </c>
      <c r="P21" s="3">
        <v>1.89</v>
      </c>
      <c r="Q21" s="6">
        <f t="shared" si="2"/>
        <v>71.374622356495465</v>
      </c>
    </row>
    <row r="22" spans="1:17">
      <c r="C22" s="3">
        <v>5</v>
      </c>
      <c r="D22" s="3">
        <v>2.0710000000000002</v>
      </c>
      <c r="E22" s="6">
        <f t="shared" si="0"/>
        <v>78.209969788519643</v>
      </c>
      <c r="I22" s="3">
        <v>4</v>
      </c>
      <c r="J22" s="3">
        <v>1.4039999999999999</v>
      </c>
      <c r="K22" s="6">
        <f t="shared" si="1"/>
        <v>53.021148036253777</v>
      </c>
      <c r="L22" s="6"/>
      <c r="O22" s="3">
        <v>2</v>
      </c>
      <c r="P22" s="3">
        <v>1.1259999999999999</v>
      </c>
      <c r="Q22" s="6">
        <f t="shared" si="2"/>
        <v>42.522658610271897</v>
      </c>
    </row>
    <row r="23" spans="1:17">
      <c r="C23" s="3">
        <v>6</v>
      </c>
      <c r="D23" s="3">
        <v>1.421</v>
      </c>
      <c r="E23" s="6">
        <f t="shared" si="0"/>
        <v>53.663141993957709</v>
      </c>
      <c r="H23" s="3">
        <v>14</v>
      </c>
      <c r="I23" s="3">
        <v>1</v>
      </c>
      <c r="J23" s="3">
        <v>1.399</v>
      </c>
      <c r="K23" s="6">
        <f t="shared" si="1"/>
        <v>52.832326283987918</v>
      </c>
      <c r="L23" s="6"/>
      <c r="O23" s="3">
        <v>3</v>
      </c>
      <c r="P23" s="3">
        <v>1.367</v>
      </c>
      <c r="Q23" s="6">
        <f t="shared" si="2"/>
        <v>51.623867069486408</v>
      </c>
    </row>
    <row r="24" spans="1:17">
      <c r="B24" s="3">
        <v>23</v>
      </c>
      <c r="C24" s="3">
        <v>1</v>
      </c>
      <c r="D24" s="3">
        <v>1.5329999999999999</v>
      </c>
      <c r="E24" s="6">
        <f t="shared" si="0"/>
        <v>57.892749244712981</v>
      </c>
      <c r="I24" s="3">
        <v>2</v>
      </c>
      <c r="J24" s="3">
        <v>2.0139999999999998</v>
      </c>
      <c r="K24" s="6">
        <f t="shared" si="1"/>
        <v>76.057401812688809</v>
      </c>
      <c r="L24" s="6"/>
      <c r="N24" s="3">
        <v>4</v>
      </c>
      <c r="O24" s="3">
        <v>1</v>
      </c>
      <c r="P24" s="3">
        <v>2.1760000000000002</v>
      </c>
      <c r="Q24" s="6">
        <f t="shared" si="2"/>
        <v>82.175226586102724</v>
      </c>
    </row>
    <row r="25" spans="1:17">
      <c r="C25" s="3">
        <v>2</v>
      </c>
      <c r="D25" s="3">
        <v>1.3720000000000001</v>
      </c>
      <c r="E25" s="6">
        <f t="shared" si="0"/>
        <v>51.812688821752261</v>
      </c>
      <c r="H25" s="3">
        <v>16</v>
      </c>
      <c r="I25" s="3">
        <v>1</v>
      </c>
      <c r="J25" s="3">
        <v>1.5669999999999999</v>
      </c>
      <c r="K25" s="6">
        <f t="shared" si="1"/>
        <v>59.176737160120837</v>
      </c>
      <c r="L25" s="6"/>
      <c r="O25" s="3">
        <v>2</v>
      </c>
      <c r="P25" s="3">
        <v>2.262</v>
      </c>
      <c r="Q25" s="6">
        <f t="shared" si="2"/>
        <v>85.422960725075527</v>
      </c>
    </row>
    <row r="26" spans="1:17">
      <c r="C26" s="3">
        <v>3</v>
      </c>
      <c r="D26" s="3">
        <v>1.9019999999999999</v>
      </c>
      <c r="E26" s="6">
        <f t="shared" si="0"/>
        <v>71.82779456193353</v>
      </c>
      <c r="I26" s="3">
        <v>2</v>
      </c>
      <c r="J26" s="3">
        <v>0.80600000000000005</v>
      </c>
      <c r="K26" s="6">
        <f t="shared" si="1"/>
        <v>30.438066465256796</v>
      </c>
      <c r="L26" s="6"/>
      <c r="O26" s="3">
        <v>3</v>
      </c>
      <c r="P26" s="3">
        <v>1.2310000000000001</v>
      </c>
      <c r="Q26" s="6">
        <f t="shared" si="2"/>
        <v>46.487915407854985</v>
      </c>
    </row>
    <row r="27" spans="1:17">
      <c r="C27" s="3">
        <v>4</v>
      </c>
      <c r="D27" s="3">
        <v>1.7110000000000001</v>
      </c>
      <c r="E27" s="6">
        <f t="shared" si="0"/>
        <v>64.614803625377647</v>
      </c>
      <c r="I27" s="3">
        <v>3</v>
      </c>
      <c r="J27" s="3">
        <v>1.5349999999999999</v>
      </c>
      <c r="K27" s="6">
        <f t="shared" si="1"/>
        <v>57.968277945619327</v>
      </c>
      <c r="L27" s="6"/>
      <c r="O27" s="3">
        <v>4</v>
      </c>
      <c r="P27" s="3">
        <v>1.484</v>
      </c>
      <c r="Q27" s="6">
        <f t="shared" si="2"/>
        <v>56.042296072507547</v>
      </c>
    </row>
    <row r="28" spans="1:17">
      <c r="C28" s="3">
        <v>5</v>
      </c>
      <c r="D28" s="3">
        <v>2.3620000000000001</v>
      </c>
      <c r="E28" s="6">
        <f t="shared" si="0"/>
        <v>89.199395770392755</v>
      </c>
      <c r="H28" s="3">
        <v>17</v>
      </c>
      <c r="I28" s="3">
        <v>1</v>
      </c>
      <c r="J28" s="3">
        <v>1.3420000000000001</v>
      </c>
      <c r="K28" s="6">
        <f t="shared" si="1"/>
        <v>50.679758308157098</v>
      </c>
      <c r="L28" s="6"/>
      <c r="N28" s="3">
        <v>5</v>
      </c>
      <c r="O28" s="3">
        <v>1</v>
      </c>
      <c r="P28" s="3">
        <v>2.9369999999999998</v>
      </c>
      <c r="Q28" s="6">
        <f t="shared" si="2"/>
        <v>110.91389728096675</v>
      </c>
    </row>
    <row r="29" spans="1:17">
      <c r="C29" s="3">
        <v>6</v>
      </c>
      <c r="D29" s="3">
        <v>1.3480000000000001</v>
      </c>
      <c r="E29" s="6">
        <f t="shared" si="0"/>
        <v>50.906344410876137</v>
      </c>
      <c r="I29" s="3">
        <v>2</v>
      </c>
      <c r="J29" s="3">
        <v>0.93200000000000005</v>
      </c>
      <c r="K29" s="6">
        <f t="shared" si="1"/>
        <v>35.196374622356494</v>
      </c>
      <c r="L29" s="6"/>
      <c r="N29" s="3">
        <v>6</v>
      </c>
      <c r="O29" s="3">
        <v>1</v>
      </c>
      <c r="P29" s="3">
        <v>2.91</v>
      </c>
      <c r="Q29" s="6">
        <f t="shared" si="2"/>
        <v>109.89425981873111</v>
      </c>
    </row>
    <row r="30" spans="1:17">
      <c r="B30" s="3">
        <v>24</v>
      </c>
      <c r="C30" s="3">
        <v>1</v>
      </c>
      <c r="D30" s="3">
        <v>2.1219999999999999</v>
      </c>
      <c r="E30" s="6">
        <f t="shared" si="0"/>
        <v>80.13595166163141</v>
      </c>
      <c r="I30" s="3">
        <v>3</v>
      </c>
      <c r="J30" s="3">
        <v>1.663</v>
      </c>
      <c r="K30" s="6">
        <f t="shared" si="1"/>
        <v>62.802114803625372</v>
      </c>
      <c r="L30" s="6"/>
      <c r="O30" s="3">
        <v>2</v>
      </c>
      <c r="P30" s="3">
        <v>1.9350000000000001</v>
      </c>
      <c r="Q30" s="6">
        <f t="shared" si="2"/>
        <v>73.07401812688822</v>
      </c>
    </row>
    <row r="31" spans="1:17">
      <c r="B31" s="3">
        <v>25</v>
      </c>
      <c r="C31" s="3">
        <v>1</v>
      </c>
      <c r="D31" s="3">
        <v>1.4790000000000001</v>
      </c>
      <c r="E31" s="6">
        <f t="shared" si="0"/>
        <v>55.853474320241695</v>
      </c>
      <c r="I31" s="3">
        <v>4</v>
      </c>
      <c r="J31" s="3">
        <v>0.83599999999999997</v>
      </c>
      <c r="K31" s="6">
        <f t="shared" si="1"/>
        <v>31.570996978851962</v>
      </c>
      <c r="L31" s="6"/>
      <c r="O31" s="3">
        <v>3</v>
      </c>
      <c r="P31" s="3">
        <v>0.98799999999999999</v>
      </c>
      <c r="Q31" s="6">
        <f t="shared" si="2"/>
        <v>37.311178247734141</v>
      </c>
    </row>
    <row r="32" spans="1:17">
      <c r="C32" s="3">
        <v>2</v>
      </c>
      <c r="D32" s="3">
        <v>2.3130000000000002</v>
      </c>
      <c r="E32" s="6">
        <f t="shared" si="0"/>
        <v>87.348942598187321</v>
      </c>
      <c r="H32" s="3">
        <v>18</v>
      </c>
      <c r="I32" s="3">
        <v>1</v>
      </c>
      <c r="J32" s="3">
        <v>0.73199999999999998</v>
      </c>
      <c r="K32" s="6">
        <f t="shared" si="1"/>
        <v>27.643504531722051</v>
      </c>
      <c r="L32" s="6"/>
      <c r="O32" s="3">
        <v>4</v>
      </c>
      <c r="P32" s="3">
        <v>0.63</v>
      </c>
      <c r="Q32" s="6">
        <f t="shared" si="2"/>
        <v>23.791540785498487</v>
      </c>
    </row>
    <row r="33" spans="1:17">
      <c r="C33" s="3">
        <v>3</v>
      </c>
      <c r="D33" s="3">
        <v>0.93</v>
      </c>
      <c r="E33" s="6">
        <f t="shared" si="0"/>
        <v>35.120845921450147</v>
      </c>
      <c r="I33" s="3">
        <v>2</v>
      </c>
      <c r="J33" s="3">
        <v>0.6</v>
      </c>
      <c r="K33" s="6">
        <f t="shared" si="1"/>
        <v>22.658610271903321</v>
      </c>
      <c r="L33" s="6"/>
      <c r="O33" s="3">
        <v>5</v>
      </c>
      <c r="P33" s="3">
        <v>1.5920000000000001</v>
      </c>
      <c r="Q33" s="6">
        <f t="shared" si="2"/>
        <v>60.120845921450147</v>
      </c>
    </row>
    <row r="34" spans="1:17">
      <c r="C34" s="3">
        <v>4</v>
      </c>
      <c r="D34" s="3">
        <v>2.7120000000000002</v>
      </c>
      <c r="E34" s="6">
        <f t="shared" si="0"/>
        <v>102.41691842900302</v>
      </c>
      <c r="H34" s="3">
        <v>19</v>
      </c>
      <c r="I34" s="3">
        <v>1</v>
      </c>
      <c r="J34" s="3">
        <v>0.99199999999999999</v>
      </c>
      <c r="K34" s="6">
        <f t="shared" si="1"/>
        <v>37.462235649546827</v>
      </c>
      <c r="L34" s="6"/>
      <c r="O34" s="3">
        <v>6</v>
      </c>
      <c r="P34" s="3">
        <v>1.611</v>
      </c>
      <c r="Q34" s="6">
        <f t="shared" si="2"/>
        <v>60.838368580060418</v>
      </c>
    </row>
    <row r="35" spans="1:17">
      <c r="B35" s="3">
        <v>26</v>
      </c>
      <c r="C35" s="3">
        <v>1</v>
      </c>
      <c r="D35" s="3">
        <v>0.72299999999999998</v>
      </c>
      <c r="E35" s="6">
        <f t="shared" si="0"/>
        <v>27.303625377643503</v>
      </c>
      <c r="I35" s="3">
        <v>2</v>
      </c>
      <c r="J35" s="3">
        <v>0.745</v>
      </c>
      <c r="K35" s="6">
        <f t="shared" si="1"/>
        <v>28.134441087613293</v>
      </c>
      <c r="L35" s="6"/>
      <c r="O35" s="3">
        <v>7</v>
      </c>
      <c r="P35" s="3">
        <v>0.76300000000000001</v>
      </c>
      <c r="Q35" s="6">
        <f t="shared" si="2"/>
        <v>28.814199395770391</v>
      </c>
    </row>
    <row r="36" spans="1:17">
      <c r="C36" s="3">
        <v>2</v>
      </c>
      <c r="D36" s="3">
        <v>1.446</v>
      </c>
      <c r="E36" s="6">
        <f t="shared" si="0"/>
        <v>54.607250755287005</v>
      </c>
      <c r="I36" s="3">
        <v>3</v>
      </c>
      <c r="J36" s="3">
        <v>1.385</v>
      </c>
      <c r="K36" s="6">
        <f t="shared" si="1"/>
        <v>52.303625377643506</v>
      </c>
      <c r="L36" s="6"/>
      <c r="N36" s="3">
        <v>7</v>
      </c>
      <c r="O36" s="3">
        <v>1</v>
      </c>
      <c r="P36" s="3">
        <v>1.3680000000000001</v>
      </c>
      <c r="Q36" s="6">
        <f t="shared" si="2"/>
        <v>51.661631419939582</v>
      </c>
    </row>
    <row r="37" spans="1:17">
      <c r="B37" s="3">
        <v>27</v>
      </c>
      <c r="C37" s="3">
        <v>1</v>
      </c>
      <c r="D37" s="3">
        <v>2.4430000000000001</v>
      </c>
      <c r="E37" s="6">
        <f t="shared" si="0"/>
        <v>92.258308157099705</v>
      </c>
      <c r="I37" s="3">
        <v>4</v>
      </c>
      <c r="J37" s="3">
        <v>0.77700000000000002</v>
      </c>
      <c r="K37" s="6">
        <f t="shared" si="1"/>
        <v>29.342900302114806</v>
      </c>
      <c r="L37" s="6"/>
      <c r="O37" s="3">
        <v>2</v>
      </c>
      <c r="P37" s="3">
        <v>1.786</v>
      </c>
      <c r="Q37" s="6">
        <f t="shared" si="2"/>
        <v>67.447129909365557</v>
      </c>
    </row>
    <row r="38" spans="1:17">
      <c r="B38" s="3">
        <v>28</v>
      </c>
      <c r="C38" s="3">
        <v>1</v>
      </c>
      <c r="D38" s="3">
        <v>1.98</v>
      </c>
      <c r="E38" s="6">
        <f t="shared" si="0"/>
        <v>74.77341389728096</v>
      </c>
      <c r="H38" s="3">
        <v>20</v>
      </c>
      <c r="I38" s="3">
        <v>1</v>
      </c>
      <c r="J38" s="3">
        <v>0.6</v>
      </c>
      <c r="K38" s="6">
        <f t="shared" si="1"/>
        <v>22.658610271903321</v>
      </c>
      <c r="L38" s="6"/>
      <c r="O38" s="3">
        <v>3</v>
      </c>
      <c r="P38" s="3">
        <v>1.444</v>
      </c>
      <c r="Q38" s="6">
        <f t="shared" si="2"/>
        <v>54.531722054380658</v>
      </c>
    </row>
    <row r="39" spans="1:17">
      <c r="B39" s="3">
        <v>29</v>
      </c>
      <c r="C39" s="3">
        <v>1</v>
      </c>
      <c r="D39" s="3">
        <v>1.776</v>
      </c>
      <c r="E39" s="6">
        <f t="shared" si="0"/>
        <v>67.069486404833839</v>
      </c>
      <c r="H39" s="3">
        <v>21</v>
      </c>
      <c r="I39" s="3">
        <v>1</v>
      </c>
      <c r="J39" s="3">
        <v>1.2789999999999999</v>
      </c>
      <c r="K39" s="6">
        <f t="shared" si="1"/>
        <v>48.300604229607245</v>
      </c>
      <c r="L39" s="6"/>
      <c r="O39" s="3">
        <v>4</v>
      </c>
      <c r="P39" s="3">
        <v>1.7310000000000001</v>
      </c>
      <c r="Q39" s="6">
        <f t="shared" si="2"/>
        <v>65.370090634441098</v>
      </c>
    </row>
    <row r="40" spans="1:17">
      <c r="C40" s="3">
        <v>2</v>
      </c>
      <c r="D40" s="3">
        <v>1.746</v>
      </c>
      <c r="E40" s="6">
        <f t="shared" si="0"/>
        <v>65.936555891238669</v>
      </c>
      <c r="I40" s="3">
        <v>2</v>
      </c>
      <c r="J40" s="3">
        <v>2.3620000000000001</v>
      </c>
      <c r="K40" s="6">
        <f t="shared" si="1"/>
        <v>89.199395770392755</v>
      </c>
      <c r="L40" s="6"/>
      <c r="N40" s="3">
        <v>8</v>
      </c>
      <c r="O40" s="3">
        <v>1</v>
      </c>
      <c r="P40" s="3">
        <v>2.1720000000000002</v>
      </c>
      <c r="Q40" s="6">
        <f t="shared" si="2"/>
        <v>82.024169184290031</v>
      </c>
    </row>
    <row r="41" spans="1:17">
      <c r="C41" s="3">
        <v>3</v>
      </c>
      <c r="D41" s="3">
        <v>1.2490000000000001</v>
      </c>
      <c r="E41" s="6">
        <f t="shared" si="0"/>
        <v>47.167673716012089</v>
      </c>
      <c r="I41" s="3">
        <v>3</v>
      </c>
      <c r="J41" s="3">
        <v>0.91200000000000003</v>
      </c>
      <c r="K41" s="6">
        <f t="shared" si="1"/>
        <v>34.44108761329305</v>
      </c>
      <c r="L41" s="6"/>
      <c r="N41" s="3">
        <v>9</v>
      </c>
      <c r="O41" s="3">
        <v>1</v>
      </c>
      <c r="P41" s="3">
        <v>2.375</v>
      </c>
      <c r="Q41" s="6">
        <f t="shared" si="2"/>
        <v>89.690332326283979</v>
      </c>
    </row>
    <row r="42" spans="1:17">
      <c r="C42" s="3">
        <v>4</v>
      </c>
      <c r="D42" s="3">
        <v>1.806</v>
      </c>
      <c r="E42" s="6">
        <f t="shared" si="0"/>
        <v>68.202416918428995</v>
      </c>
      <c r="I42" s="3">
        <v>4</v>
      </c>
      <c r="J42" s="3">
        <v>2.1139999999999999</v>
      </c>
      <c r="K42" s="6">
        <f t="shared" si="1"/>
        <v>79.833836858006038</v>
      </c>
      <c r="L42" s="6"/>
      <c r="O42" s="3">
        <v>2</v>
      </c>
      <c r="P42" s="3">
        <v>2.036</v>
      </c>
      <c r="Q42" s="6">
        <f t="shared" si="2"/>
        <v>76.888217522658607</v>
      </c>
    </row>
    <row r="43" spans="1:17">
      <c r="B43" s="3">
        <v>30</v>
      </c>
      <c r="C43" s="3">
        <v>1</v>
      </c>
      <c r="D43" s="3">
        <v>1.6639999999999999</v>
      </c>
      <c r="E43" s="6">
        <f t="shared" si="0"/>
        <v>62.839879154078545</v>
      </c>
      <c r="G43" s="5" t="s">
        <v>10</v>
      </c>
      <c r="H43" s="3">
        <v>1</v>
      </c>
      <c r="I43" s="3">
        <v>1</v>
      </c>
      <c r="J43" s="3">
        <v>1.1013999999999999</v>
      </c>
      <c r="K43" s="6">
        <f t="shared" si="1"/>
        <v>41.593655589123863</v>
      </c>
      <c r="L43" s="6"/>
      <c r="O43" s="3">
        <v>3</v>
      </c>
      <c r="P43" s="3">
        <v>2.464</v>
      </c>
      <c r="Q43" s="6">
        <f t="shared" si="2"/>
        <v>93.051359516616301</v>
      </c>
    </row>
    <row r="44" spans="1:17">
      <c r="C44" s="3">
        <v>2</v>
      </c>
      <c r="D44" s="3">
        <v>1.3640000000000001</v>
      </c>
      <c r="E44" s="6">
        <f t="shared" si="0"/>
        <v>51.510574018126889</v>
      </c>
      <c r="G44" s="5" t="s">
        <v>11</v>
      </c>
      <c r="I44" s="3">
        <v>2</v>
      </c>
      <c r="J44" s="3">
        <v>0.69499999999999995</v>
      </c>
      <c r="K44" s="6">
        <f t="shared" si="1"/>
        <v>26.246223564954679</v>
      </c>
      <c r="L44" s="6"/>
      <c r="O44" s="3">
        <v>4</v>
      </c>
      <c r="P44" s="3">
        <v>2.649</v>
      </c>
      <c r="Q44" s="6">
        <f t="shared" si="2"/>
        <v>100.03776435045317</v>
      </c>
    </row>
    <row r="45" spans="1:17">
      <c r="A45" s="5" t="s">
        <v>10</v>
      </c>
      <c r="B45" s="3">
        <v>27</v>
      </c>
      <c r="C45" s="3">
        <v>1</v>
      </c>
      <c r="D45" s="3">
        <v>1.3340000000000001</v>
      </c>
      <c r="E45" s="6">
        <f t="shared" si="0"/>
        <v>50.377643504531719</v>
      </c>
      <c r="I45" s="3">
        <v>3</v>
      </c>
      <c r="J45" s="3">
        <v>0.97799999999999998</v>
      </c>
      <c r="K45" s="6">
        <f t="shared" si="1"/>
        <v>36.933534743202415</v>
      </c>
      <c r="L45" s="6"/>
      <c r="O45" s="3">
        <v>5</v>
      </c>
      <c r="P45" s="3">
        <v>2.681</v>
      </c>
      <c r="Q45" s="6">
        <f t="shared" si="2"/>
        <v>101.24622356495468</v>
      </c>
    </row>
    <row r="46" spans="1:17">
      <c r="A46" s="5" t="s">
        <v>11</v>
      </c>
      <c r="C46" s="3">
        <v>2</v>
      </c>
      <c r="D46" s="3">
        <v>1.6559999999999999</v>
      </c>
      <c r="E46" s="6">
        <f t="shared" si="0"/>
        <v>62.537764350453159</v>
      </c>
      <c r="I46" s="3">
        <v>4</v>
      </c>
      <c r="J46" s="3">
        <v>1.415</v>
      </c>
      <c r="K46" s="6">
        <f t="shared" si="1"/>
        <v>53.436555891238669</v>
      </c>
      <c r="L46" s="6"/>
      <c r="O46" s="3">
        <v>6</v>
      </c>
      <c r="P46" s="3">
        <v>2.0089999999999999</v>
      </c>
      <c r="Q46" s="6">
        <f t="shared" si="2"/>
        <v>75.868580060422957</v>
      </c>
    </row>
    <row r="47" spans="1:17">
      <c r="B47" s="3">
        <v>28</v>
      </c>
      <c r="C47" s="3">
        <v>1</v>
      </c>
      <c r="D47" s="3">
        <v>1.3879999999999999</v>
      </c>
      <c r="E47" s="6">
        <f t="shared" si="0"/>
        <v>52.416918429003012</v>
      </c>
      <c r="H47" s="3">
        <v>2</v>
      </c>
      <c r="I47" s="3">
        <v>1</v>
      </c>
      <c r="J47" s="3">
        <v>1.4790000000000001</v>
      </c>
      <c r="K47" s="6">
        <f t="shared" si="1"/>
        <v>55.853474320241695</v>
      </c>
      <c r="L47" s="6"/>
      <c r="N47" s="3">
        <v>10</v>
      </c>
      <c r="O47" s="3">
        <v>1</v>
      </c>
      <c r="P47" s="3">
        <v>0.96499999999999997</v>
      </c>
      <c r="Q47" s="6">
        <f t="shared" si="2"/>
        <v>36.442598187311177</v>
      </c>
    </row>
    <row r="48" spans="1:17">
      <c r="C48" s="3">
        <v>2</v>
      </c>
      <c r="D48" s="3">
        <v>0.749</v>
      </c>
      <c r="E48" s="6">
        <f t="shared" si="0"/>
        <v>28.285498489425979</v>
      </c>
      <c r="H48" s="3">
        <v>3</v>
      </c>
      <c r="I48" s="3">
        <v>1</v>
      </c>
      <c r="J48" s="3">
        <v>1.7989999999999999</v>
      </c>
      <c r="K48" s="6">
        <f t="shared" si="1"/>
        <v>67.938066465256796</v>
      </c>
      <c r="L48" s="6"/>
      <c r="O48" s="3">
        <v>2</v>
      </c>
      <c r="P48" s="3">
        <v>1.829</v>
      </c>
      <c r="Q48" s="6">
        <f t="shared" si="2"/>
        <v>69.070996978851966</v>
      </c>
    </row>
    <row r="49" spans="2:17">
      <c r="C49" s="3">
        <v>3</v>
      </c>
      <c r="D49" s="3">
        <v>1.837</v>
      </c>
      <c r="E49" s="6">
        <f t="shared" si="0"/>
        <v>69.373111782477338</v>
      </c>
      <c r="I49" s="3">
        <v>2</v>
      </c>
      <c r="J49" s="3">
        <v>1.0680000000000001</v>
      </c>
      <c r="K49" s="6">
        <f t="shared" si="1"/>
        <v>40.332326283987918</v>
      </c>
      <c r="L49" s="6"/>
      <c r="O49" s="3">
        <v>3</v>
      </c>
      <c r="P49" s="3">
        <v>1.1779999999999999</v>
      </c>
      <c r="Q49" s="6">
        <f t="shared" si="2"/>
        <v>44.486404833836851</v>
      </c>
    </row>
    <row r="50" spans="2:17">
      <c r="B50" s="3">
        <v>29</v>
      </c>
      <c r="C50" s="3">
        <v>1</v>
      </c>
      <c r="D50" s="3">
        <v>1.556</v>
      </c>
      <c r="E50" s="6">
        <f t="shared" si="0"/>
        <v>58.761329305135945</v>
      </c>
      <c r="I50" s="3">
        <v>3</v>
      </c>
      <c r="J50" s="3">
        <v>0.53</v>
      </c>
      <c r="K50" s="6">
        <f t="shared" si="1"/>
        <v>20.015105740181269</v>
      </c>
      <c r="L50" s="6"/>
      <c r="O50" s="3">
        <v>4</v>
      </c>
      <c r="P50" s="3">
        <v>1.528</v>
      </c>
      <c r="Q50" s="6">
        <f t="shared" si="2"/>
        <v>57.703927492447129</v>
      </c>
    </row>
    <row r="51" spans="2:17">
      <c r="C51" s="3">
        <v>2</v>
      </c>
      <c r="D51" s="3">
        <v>1.9450000000000001</v>
      </c>
      <c r="E51" s="6">
        <f t="shared" si="0"/>
        <v>73.451661631419938</v>
      </c>
      <c r="I51" s="3">
        <v>4</v>
      </c>
      <c r="J51" s="3">
        <v>2.0030000000000001</v>
      </c>
      <c r="K51" s="6">
        <f t="shared" si="1"/>
        <v>75.641993957703917</v>
      </c>
      <c r="L51" s="6"/>
      <c r="M51" s="5" t="s">
        <v>10</v>
      </c>
      <c r="N51" s="3">
        <v>13</v>
      </c>
      <c r="O51" s="3">
        <v>1</v>
      </c>
      <c r="P51" s="3">
        <v>1.635</v>
      </c>
      <c r="Q51" s="6">
        <f t="shared" si="2"/>
        <v>61.744712990936556</v>
      </c>
    </row>
    <row r="52" spans="2:17">
      <c r="C52" s="3">
        <v>3</v>
      </c>
      <c r="D52" s="3">
        <v>1.3129999999999999</v>
      </c>
      <c r="E52" s="6">
        <f t="shared" si="0"/>
        <v>49.584592145015101</v>
      </c>
      <c r="H52" s="3">
        <v>4</v>
      </c>
      <c r="I52" s="3">
        <v>1</v>
      </c>
      <c r="J52" s="3">
        <v>1.1759999999999999</v>
      </c>
      <c r="K52" s="6">
        <f t="shared" si="1"/>
        <v>44.410876132930511</v>
      </c>
      <c r="L52" s="6"/>
      <c r="M52" s="5" t="s">
        <v>11</v>
      </c>
      <c r="O52" s="3">
        <v>2</v>
      </c>
      <c r="P52" s="3">
        <v>1.3740000000000001</v>
      </c>
      <c r="Q52" s="6">
        <f t="shared" si="2"/>
        <v>51.888217522658607</v>
      </c>
    </row>
    <row r="53" spans="2:17">
      <c r="C53" s="3">
        <v>4</v>
      </c>
      <c r="D53" s="3">
        <v>1.784</v>
      </c>
      <c r="E53" s="6">
        <f t="shared" si="0"/>
        <v>67.371601208459211</v>
      </c>
      <c r="I53" s="3">
        <v>2</v>
      </c>
      <c r="J53" s="3">
        <v>1.659</v>
      </c>
      <c r="K53" s="6">
        <f t="shared" si="1"/>
        <v>62.651057401812679</v>
      </c>
      <c r="L53" s="6"/>
      <c r="O53" s="3">
        <v>3</v>
      </c>
      <c r="P53" s="3">
        <v>1.66</v>
      </c>
      <c r="Q53" s="6">
        <f t="shared" si="2"/>
        <v>62.688821752265852</v>
      </c>
    </row>
    <row r="54" spans="2:17">
      <c r="B54" s="3">
        <v>30</v>
      </c>
      <c r="C54" s="3">
        <v>1</v>
      </c>
      <c r="D54" s="3">
        <v>1.5409999999999999</v>
      </c>
      <c r="E54" s="6">
        <f t="shared" si="0"/>
        <v>58.194864048338367</v>
      </c>
      <c r="I54" s="3">
        <v>3</v>
      </c>
      <c r="J54" s="3">
        <v>0.67300000000000004</v>
      </c>
      <c r="K54" s="6">
        <f t="shared" si="1"/>
        <v>25.415407854984895</v>
      </c>
      <c r="L54" s="6"/>
      <c r="N54" s="3">
        <v>14</v>
      </c>
      <c r="O54" s="3">
        <v>1</v>
      </c>
      <c r="P54" s="3">
        <v>2.0339999999999998</v>
      </c>
      <c r="Q54" s="6">
        <f t="shared" si="2"/>
        <v>76.812688821752246</v>
      </c>
    </row>
    <row r="55" spans="2:17">
      <c r="C55" s="3">
        <v>2</v>
      </c>
      <c r="D55" s="3">
        <v>1.3340000000000001</v>
      </c>
      <c r="E55" s="6">
        <f t="shared" si="0"/>
        <v>50.377643504531719</v>
      </c>
      <c r="I55" s="3">
        <v>4</v>
      </c>
      <c r="J55" s="3">
        <v>0.40699999999999997</v>
      </c>
      <c r="K55" s="6">
        <f t="shared" si="1"/>
        <v>15.370090634441086</v>
      </c>
      <c r="L55" s="6"/>
      <c r="O55" s="3">
        <v>2</v>
      </c>
      <c r="P55" s="3">
        <v>2.0249999999999999</v>
      </c>
      <c r="Q55" s="6">
        <f t="shared" si="2"/>
        <v>76.472809667673715</v>
      </c>
    </row>
    <row r="56" spans="2:17">
      <c r="B56" s="3">
        <v>31</v>
      </c>
      <c r="C56" s="3">
        <v>1</v>
      </c>
      <c r="D56" s="3">
        <v>1.54</v>
      </c>
      <c r="E56" s="6">
        <f t="shared" si="0"/>
        <v>58.157099697885194</v>
      </c>
      <c r="H56" s="3">
        <v>5</v>
      </c>
      <c r="I56" s="3">
        <v>1</v>
      </c>
      <c r="J56" s="3">
        <v>1.2729999999999999</v>
      </c>
      <c r="K56" s="6">
        <f t="shared" si="1"/>
        <v>48.074018126888213</v>
      </c>
      <c r="L56" s="6"/>
      <c r="N56" s="3">
        <v>15</v>
      </c>
      <c r="O56" s="3">
        <v>1</v>
      </c>
      <c r="P56" s="3">
        <v>1.175</v>
      </c>
      <c r="Q56" s="6">
        <f t="shared" si="2"/>
        <v>44.373111782477345</v>
      </c>
    </row>
    <row r="57" spans="2:17">
      <c r="C57" s="3">
        <v>2</v>
      </c>
      <c r="D57" s="3">
        <v>1.2410000000000001</v>
      </c>
      <c r="E57" s="6">
        <f t="shared" si="0"/>
        <v>46.865558912386703</v>
      </c>
      <c r="I57" s="3">
        <v>2</v>
      </c>
      <c r="J57" s="3">
        <v>1.5820000000000001</v>
      </c>
      <c r="K57" s="6">
        <f t="shared" si="1"/>
        <v>59.743202416918429</v>
      </c>
      <c r="L57" s="6"/>
      <c r="O57" s="3">
        <v>2</v>
      </c>
      <c r="P57" s="3">
        <v>0.78800000000000003</v>
      </c>
      <c r="Q57" s="6">
        <f t="shared" si="2"/>
        <v>29.758308157099698</v>
      </c>
    </row>
    <row r="58" spans="2:17">
      <c r="C58" s="3">
        <v>3</v>
      </c>
      <c r="D58" s="3">
        <v>1.3009999999999999</v>
      </c>
      <c r="E58" s="6">
        <f t="shared" si="0"/>
        <v>49.131419939577036</v>
      </c>
      <c r="I58" s="3">
        <v>3</v>
      </c>
      <c r="J58" s="3">
        <v>0.997</v>
      </c>
      <c r="K58" s="6">
        <f t="shared" si="1"/>
        <v>37.651057401812686</v>
      </c>
      <c r="L58" s="6"/>
      <c r="O58" s="3">
        <v>3</v>
      </c>
      <c r="P58" s="3">
        <v>1.5840000000000001</v>
      </c>
      <c r="Q58" s="6">
        <f t="shared" si="2"/>
        <v>59.818731117824775</v>
      </c>
    </row>
    <row r="59" spans="2:17">
      <c r="B59" s="3">
        <v>32</v>
      </c>
      <c r="C59" s="3">
        <v>1</v>
      </c>
      <c r="D59" s="3">
        <v>0.86399999999999999</v>
      </c>
      <c r="E59" s="6">
        <f t="shared" si="0"/>
        <v>32.628398791540789</v>
      </c>
      <c r="H59" s="3">
        <v>6</v>
      </c>
      <c r="I59" s="3">
        <v>1</v>
      </c>
      <c r="J59" s="3">
        <v>1.9730000000000001</v>
      </c>
      <c r="K59" s="6">
        <f t="shared" si="1"/>
        <v>74.509063444108762</v>
      </c>
      <c r="L59" s="6"/>
      <c r="O59" s="3">
        <v>4</v>
      </c>
      <c r="P59" s="3">
        <v>1.8160000000000001</v>
      </c>
      <c r="Q59" s="6">
        <f t="shared" si="2"/>
        <v>68.580060422960713</v>
      </c>
    </row>
    <row r="60" spans="2:17">
      <c r="C60" s="3">
        <v>2</v>
      </c>
      <c r="D60" s="3">
        <v>1.9470000000000001</v>
      </c>
      <c r="E60" s="6">
        <f t="shared" si="0"/>
        <v>73.527190332326285</v>
      </c>
      <c r="H60" s="3">
        <v>7</v>
      </c>
      <c r="I60" s="3">
        <v>1</v>
      </c>
      <c r="J60" s="3">
        <v>1.7210000000000001</v>
      </c>
      <c r="K60" s="6">
        <f t="shared" si="1"/>
        <v>64.992447129909365</v>
      </c>
      <c r="L60" s="6"/>
      <c r="O60" s="3">
        <v>5</v>
      </c>
      <c r="P60" s="3">
        <v>1.702</v>
      </c>
      <c r="Q60" s="6">
        <f t="shared" si="2"/>
        <v>64.274924471299087</v>
      </c>
    </row>
    <row r="61" spans="2:17">
      <c r="C61" s="3">
        <v>3</v>
      </c>
      <c r="D61" s="3">
        <v>1.7529999999999999</v>
      </c>
      <c r="E61" s="6">
        <f t="shared" si="0"/>
        <v>66.200906344410868</v>
      </c>
      <c r="I61" s="3">
        <v>2</v>
      </c>
      <c r="J61" s="3">
        <v>2.028</v>
      </c>
      <c r="K61" s="6">
        <f t="shared" si="1"/>
        <v>76.586102719033235</v>
      </c>
      <c r="L61" s="6"/>
      <c r="O61" s="3">
        <v>6</v>
      </c>
      <c r="P61" s="3">
        <v>2.5379999999999998</v>
      </c>
      <c r="Q61" s="6">
        <f t="shared" si="2"/>
        <v>95.845921450151053</v>
      </c>
    </row>
    <row r="62" spans="2:17">
      <c r="C62" s="3">
        <v>4</v>
      </c>
      <c r="D62" s="3">
        <v>0.751</v>
      </c>
      <c r="E62" s="6">
        <f t="shared" si="0"/>
        <v>28.361027190332326</v>
      </c>
      <c r="I62" s="3">
        <v>3</v>
      </c>
      <c r="J62" s="3">
        <v>1.9390000000000001</v>
      </c>
      <c r="K62" s="6">
        <f t="shared" si="1"/>
        <v>73.225075528700899</v>
      </c>
      <c r="L62" s="6"/>
      <c r="O62" s="3">
        <v>7</v>
      </c>
      <c r="P62" s="3">
        <v>2.3639999999999999</v>
      </c>
      <c r="Q62" s="6">
        <f t="shared" si="2"/>
        <v>89.274924471299087</v>
      </c>
    </row>
    <row r="63" spans="2:17">
      <c r="C63" s="3">
        <v>5</v>
      </c>
      <c r="D63" s="3">
        <v>1.5349999999999999</v>
      </c>
      <c r="E63" s="6">
        <f t="shared" si="0"/>
        <v>57.968277945619327</v>
      </c>
      <c r="I63" s="3">
        <v>4</v>
      </c>
      <c r="J63" s="3">
        <v>2.379</v>
      </c>
      <c r="K63" s="6">
        <f t="shared" si="1"/>
        <v>89.841389728096672</v>
      </c>
      <c r="L63" s="6"/>
      <c r="O63" s="3">
        <v>8</v>
      </c>
      <c r="P63" s="3">
        <v>2.0979999999999999</v>
      </c>
      <c r="Q63" s="6">
        <f t="shared" si="2"/>
        <v>79.229607250755279</v>
      </c>
    </row>
    <row r="64" spans="2:17">
      <c r="C64" s="3">
        <v>6</v>
      </c>
      <c r="D64" s="3">
        <v>0.95799999999999996</v>
      </c>
      <c r="E64" s="6">
        <f t="shared" si="0"/>
        <v>36.178247734138971</v>
      </c>
      <c r="H64" s="3">
        <v>8</v>
      </c>
      <c r="I64" s="3">
        <v>1</v>
      </c>
      <c r="J64" s="3">
        <v>2.2250000000000001</v>
      </c>
      <c r="K64" s="6">
        <f t="shared" si="1"/>
        <v>84.025679758308158</v>
      </c>
      <c r="L64" s="6"/>
      <c r="N64" s="3">
        <v>16</v>
      </c>
      <c r="O64" s="3">
        <v>1</v>
      </c>
      <c r="P64" s="3">
        <v>2.625</v>
      </c>
      <c r="Q64" s="6">
        <f t="shared" si="2"/>
        <v>99.131419939577043</v>
      </c>
    </row>
    <row r="65" spans="2:17">
      <c r="B65" s="3">
        <v>33</v>
      </c>
      <c r="C65" s="3">
        <v>1</v>
      </c>
      <c r="D65" s="3">
        <v>1.1359999999999999</v>
      </c>
      <c r="E65" s="6">
        <f t="shared" si="0"/>
        <v>42.900302114803615</v>
      </c>
      <c r="I65" s="3">
        <v>2</v>
      </c>
      <c r="J65" s="3">
        <v>1.982</v>
      </c>
      <c r="K65" s="6">
        <f t="shared" si="1"/>
        <v>74.848942598187307</v>
      </c>
      <c r="L65" s="6"/>
      <c r="O65" s="3">
        <v>2</v>
      </c>
      <c r="P65" s="3">
        <v>1.2809999999999999</v>
      </c>
      <c r="Q65" s="6">
        <f t="shared" si="2"/>
        <v>48.376132930513585</v>
      </c>
    </row>
    <row r="66" spans="2:17">
      <c r="C66" s="3">
        <v>2</v>
      </c>
      <c r="D66" s="3">
        <v>2.6320000000000001</v>
      </c>
      <c r="E66" s="6">
        <f t="shared" si="0"/>
        <v>99.395770392749256</v>
      </c>
      <c r="H66" s="3">
        <v>9</v>
      </c>
      <c r="I66" s="3">
        <v>1</v>
      </c>
      <c r="J66" s="3">
        <v>2.0659999999999998</v>
      </c>
      <c r="K66" s="6">
        <f t="shared" si="1"/>
        <v>78.021148036253763</v>
      </c>
      <c r="L66" s="6"/>
      <c r="O66" s="3">
        <v>3</v>
      </c>
      <c r="P66" s="3">
        <v>2.601</v>
      </c>
      <c r="Q66" s="6">
        <f t="shared" si="2"/>
        <v>98.225075528700899</v>
      </c>
    </row>
    <row r="67" spans="2:17">
      <c r="C67" s="3">
        <v>3</v>
      </c>
      <c r="D67" s="3">
        <v>2.7610000000000001</v>
      </c>
      <c r="E67" s="6">
        <f t="shared" si="0"/>
        <v>104.26737160120847</v>
      </c>
      <c r="I67" s="3">
        <v>2</v>
      </c>
      <c r="J67" s="3">
        <v>1.5609999999999999</v>
      </c>
      <c r="K67" s="6">
        <f t="shared" si="1"/>
        <v>58.950151057401811</v>
      </c>
      <c r="L67" s="6"/>
      <c r="O67" s="3">
        <v>4</v>
      </c>
      <c r="P67" s="3">
        <v>1.2889999999999999</v>
      </c>
      <c r="Q67" s="6">
        <f t="shared" si="2"/>
        <v>48.678247734138971</v>
      </c>
    </row>
    <row r="68" spans="2:17">
      <c r="C68" s="3">
        <v>4</v>
      </c>
      <c r="D68" s="3">
        <v>2.7429999999999999</v>
      </c>
      <c r="E68" s="6">
        <f t="shared" si="0"/>
        <v>103.58761329305135</v>
      </c>
      <c r="I68" s="3">
        <v>3</v>
      </c>
      <c r="J68" s="3">
        <v>1.018</v>
      </c>
      <c r="K68" s="6">
        <f t="shared" si="1"/>
        <v>38.444108761329304</v>
      </c>
      <c r="L68" s="6"/>
      <c r="O68" s="3">
        <v>5</v>
      </c>
      <c r="P68" s="3">
        <v>1.04</v>
      </c>
      <c r="Q68" s="6">
        <f t="shared" si="2"/>
        <v>39.274924471299094</v>
      </c>
    </row>
    <row r="69" spans="2:17">
      <c r="C69" s="3">
        <v>5</v>
      </c>
      <c r="D69" s="3">
        <v>2.1920000000000002</v>
      </c>
      <c r="E69" s="6">
        <f t="shared" si="0"/>
        <v>82.779456193353468</v>
      </c>
      <c r="I69" s="3">
        <v>4</v>
      </c>
      <c r="J69" s="3">
        <v>1.373</v>
      </c>
      <c r="K69" s="6">
        <f t="shared" si="1"/>
        <v>51.850453172205434</v>
      </c>
      <c r="L69" s="6"/>
      <c r="O69" s="3">
        <v>6</v>
      </c>
      <c r="P69" s="3">
        <v>1.536</v>
      </c>
      <c r="Q69" s="6">
        <f t="shared" si="2"/>
        <v>58.006042296072501</v>
      </c>
    </row>
    <row r="70" spans="2:17">
      <c r="C70" s="3">
        <v>6</v>
      </c>
      <c r="D70" s="3">
        <v>2.0569999999999999</v>
      </c>
      <c r="E70" s="6">
        <f t="shared" si="0"/>
        <v>77.681268882175232</v>
      </c>
      <c r="H70" s="3">
        <v>10</v>
      </c>
      <c r="I70" s="3">
        <v>1</v>
      </c>
      <c r="J70" s="3">
        <v>2.121</v>
      </c>
      <c r="K70" s="6">
        <f t="shared" si="1"/>
        <v>80.098187311178251</v>
      </c>
      <c r="L70" s="6"/>
      <c r="O70" s="3">
        <v>7</v>
      </c>
      <c r="P70" s="3">
        <v>0.998</v>
      </c>
      <c r="Q70" s="6">
        <f t="shared" si="2"/>
        <v>37.688821752265859</v>
      </c>
    </row>
    <row r="71" spans="2:17">
      <c r="C71" s="3">
        <v>7</v>
      </c>
      <c r="D71" s="3">
        <v>1.365</v>
      </c>
      <c r="E71" s="6">
        <f t="shared" si="0"/>
        <v>51.548338368580062</v>
      </c>
      <c r="I71" s="3">
        <v>2</v>
      </c>
      <c r="J71" s="3">
        <v>2.0859999999999999</v>
      </c>
      <c r="K71" s="6">
        <f t="shared" si="1"/>
        <v>78.7764350453172</v>
      </c>
      <c r="L71" s="6"/>
      <c r="O71" s="3">
        <v>8</v>
      </c>
      <c r="P71" s="3">
        <v>1.3959999999999999</v>
      </c>
      <c r="Q71" s="6">
        <f t="shared" si="2"/>
        <v>52.719033232628391</v>
      </c>
    </row>
    <row r="72" spans="2:17">
      <c r="C72" s="3">
        <v>8</v>
      </c>
      <c r="D72" s="3">
        <v>1.0349999999999999</v>
      </c>
      <c r="E72" s="6">
        <f t="shared" si="0"/>
        <v>39.086102719033228</v>
      </c>
      <c r="I72" s="3">
        <v>3</v>
      </c>
      <c r="J72" s="3">
        <v>1.3009999999999999</v>
      </c>
      <c r="K72" s="6">
        <f t="shared" si="1"/>
        <v>49.131419939577036</v>
      </c>
      <c r="L72" s="6"/>
      <c r="O72" s="3">
        <v>9</v>
      </c>
      <c r="P72" s="3">
        <v>2.681</v>
      </c>
      <c r="Q72" s="6">
        <f t="shared" si="2"/>
        <v>101.24622356495468</v>
      </c>
    </row>
    <row r="73" spans="2:17">
      <c r="B73" s="3">
        <v>34</v>
      </c>
      <c r="C73" s="3">
        <v>1</v>
      </c>
      <c r="D73" s="3">
        <v>1.988</v>
      </c>
      <c r="E73" s="6">
        <f t="shared" si="0"/>
        <v>75.075528700906332</v>
      </c>
      <c r="I73" s="3">
        <v>4</v>
      </c>
      <c r="J73" s="3">
        <v>1.91</v>
      </c>
      <c r="K73" s="6">
        <f t="shared" si="1"/>
        <v>72.129909365558902</v>
      </c>
      <c r="L73" s="6"/>
      <c r="O73" s="3">
        <v>10</v>
      </c>
      <c r="P73" s="3">
        <v>1.2330000000000001</v>
      </c>
      <c r="Q73" s="6">
        <f t="shared" si="2"/>
        <v>46.563444108761331</v>
      </c>
    </row>
    <row r="74" spans="2:17">
      <c r="C74" s="3">
        <v>2</v>
      </c>
      <c r="D74" s="3">
        <v>1.145</v>
      </c>
      <c r="E74" s="6">
        <f t="shared" si="0"/>
        <v>43.240181268882175</v>
      </c>
      <c r="H74" s="3">
        <v>11</v>
      </c>
      <c r="I74" s="3">
        <v>1</v>
      </c>
      <c r="J74" s="3">
        <v>1.075</v>
      </c>
      <c r="K74" s="6">
        <f t="shared" si="1"/>
        <v>40.596676737160116</v>
      </c>
      <c r="L74" s="6"/>
      <c r="N74" s="3">
        <v>17</v>
      </c>
      <c r="O74" s="3">
        <v>1</v>
      </c>
      <c r="P74" s="3">
        <v>1.163</v>
      </c>
      <c r="Q74" s="6">
        <f t="shared" si="2"/>
        <v>43.919939577039273</v>
      </c>
    </row>
    <row r="75" spans="2:17">
      <c r="C75" s="3">
        <v>3</v>
      </c>
      <c r="D75" s="3">
        <v>0.90400000000000003</v>
      </c>
      <c r="E75" s="6">
        <f t="shared" si="0"/>
        <v>34.138972809667671</v>
      </c>
      <c r="I75" s="3">
        <v>2</v>
      </c>
      <c r="J75" s="3">
        <v>0.46899999999999997</v>
      </c>
      <c r="K75" s="6">
        <f t="shared" si="1"/>
        <v>17.711480362537763</v>
      </c>
      <c r="L75" s="6"/>
      <c r="O75" s="3">
        <v>2</v>
      </c>
      <c r="P75" s="3">
        <v>1.391</v>
      </c>
      <c r="Q75" s="6">
        <f t="shared" si="2"/>
        <v>52.530211480362532</v>
      </c>
    </row>
    <row r="76" spans="2:17">
      <c r="C76" s="3">
        <v>4</v>
      </c>
      <c r="D76" s="3">
        <v>1.296</v>
      </c>
      <c r="E76" s="6">
        <f t="shared" si="0"/>
        <v>48.942598187311177</v>
      </c>
      <c r="I76" s="3">
        <v>3</v>
      </c>
      <c r="J76" s="3">
        <v>1.3879999999999999</v>
      </c>
      <c r="K76" s="6">
        <f t="shared" si="1"/>
        <v>52.416918429003012</v>
      </c>
      <c r="L76" s="6"/>
      <c r="O76" s="3">
        <v>3</v>
      </c>
      <c r="P76" s="3">
        <v>0.95499999999999996</v>
      </c>
      <c r="Q76" s="6">
        <f t="shared" si="2"/>
        <v>36.064954682779451</v>
      </c>
    </row>
    <row r="77" spans="2:17">
      <c r="C77" s="3">
        <v>5</v>
      </c>
      <c r="D77" s="3">
        <v>1.6719999999999999</v>
      </c>
      <c r="E77" s="6">
        <f t="shared" si="0"/>
        <v>63.141993957703924</v>
      </c>
      <c r="I77" s="3">
        <v>4</v>
      </c>
      <c r="J77" s="3">
        <v>0.91600000000000004</v>
      </c>
      <c r="K77" s="6">
        <f t="shared" ref="K77:K119" si="3">(J77/1.324)*50</f>
        <v>34.592145015105743</v>
      </c>
      <c r="L77" s="6"/>
      <c r="O77" s="3">
        <v>4</v>
      </c>
      <c r="P77" s="3">
        <v>0.79</v>
      </c>
      <c r="Q77" s="6">
        <f t="shared" si="2"/>
        <v>29.833836858006041</v>
      </c>
    </row>
    <row r="78" spans="2:17">
      <c r="C78" s="3">
        <v>6</v>
      </c>
      <c r="D78" s="3">
        <v>0.89600000000000002</v>
      </c>
      <c r="E78" s="6">
        <f t="shared" si="0"/>
        <v>33.836858006042299</v>
      </c>
      <c r="I78" s="3">
        <v>5</v>
      </c>
      <c r="J78" s="3">
        <v>1.133</v>
      </c>
      <c r="K78" s="6">
        <f t="shared" si="3"/>
        <v>42.78700906344411</v>
      </c>
      <c r="L78" s="6"/>
      <c r="O78" s="3">
        <v>5</v>
      </c>
      <c r="P78" s="3">
        <v>1.325</v>
      </c>
      <c r="Q78" s="6">
        <f t="shared" si="2"/>
        <v>50.037764350453173</v>
      </c>
    </row>
    <row r="79" spans="2:17">
      <c r="B79" s="3">
        <v>35</v>
      </c>
      <c r="C79" s="3">
        <v>1</v>
      </c>
      <c r="D79" s="3">
        <v>2.0289999999999999</v>
      </c>
      <c r="E79" s="6">
        <f t="shared" si="0"/>
        <v>76.623867069486394</v>
      </c>
      <c r="I79" s="3">
        <v>6</v>
      </c>
      <c r="J79" s="3">
        <v>0.92300000000000004</v>
      </c>
      <c r="K79" s="6">
        <f t="shared" si="3"/>
        <v>34.856495468277949</v>
      </c>
      <c r="L79" s="6"/>
      <c r="O79" s="3">
        <v>6</v>
      </c>
      <c r="P79" s="3">
        <v>0.83899999999999997</v>
      </c>
      <c r="Q79" s="6">
        <f t="shared" si="2"/>
        <v>31.684290030211475</v>
      </c>
    </row>
    <row r="80" spans="2:17">
      <c r="C80" s="3">
        <v>2</v>
      </c>
      <c r="D80" s="3">
        <v>2.0449999999999999</v>
      </c>
      <c r="E80" s="6">
        <f t="shared" si="0"/>
        <v>77.228096676737152</v>
      </c>
      <c r="H80" s="3">
        <v>12</v>
      </c>
      <c r="I80" s="3">
        <v>1</v>
      </c>
      <c r="J80" s="3">
        <v>1.298</v>
      </c>
      <c r="K80" s="6">
        <f t="shared" si="3"/>
        <v>49.018126888217523</v>
      </c>
      <c r="L80" s="6"/>
      <c r="O80" s="3">
        <v>7</v>
      </c>
      <c r="P80" s="3">
        <v>1.6910000000000001</v>
      </c>
      <c r="Q80" s="6">
        <f t="shared" si="2"/>
        <v>63.859516616314195</v>
      </c>
    </row>
    <row r="81" spans="1:17">
      <c r="C81" s="3">
        <v>3</v>
      </c>
      <c r="D81" s="3">
        <v>2.5459999999999998</v>
      </c>
      <c r="E81" s="6">
        <f t="shared" si="0"/>
        <v>96.148036253776425</v>
      </c>
      <c r="I81" s="3">
        <v>2</v>
      </c>
      <c r="J81" s="3">
        <v>2.0830000000000002</v>
      </c>
      <c r="K81" s="6">
        <f t="shared" si="3"/>
        <v>78.663141993957709</v>
      </c>
      <c r="L81" s="6"/>
      <c r="O81" s="3">
        <v>8</v>
      </c>
      <c r="P81" s="3">
        <v>2.089</v>
      </c>
      <c r="Q81" s="6">
        <f t="shared" si="2"/>
        <v>78.889728096676734</v>
      </c>
    </row>
    <row r="82" spans="1:17">
      <c r="C82" s="3">
        <v>4</v>
      </c>
      <c r="D82" s="3">
        <v>1.9750000000000001</v>
      </c>
      <c r="E82" s="6">
        <f t="shared" si="0"/>
        <v>74.584592145015108</v>
      </c>
      <c r="I82" s="3">
        <v>3</v>
      </c>
      <c r="J82" s="3">
        <v>2.2090000000000001</v>
      </c>
      <c r="K82" s="6">
        <f t="shared" si="3"/>
        <v>83.4214501510574</v>
      </c>
      <c r="L82" s="6"/>
      <c r="N82" s="3">
        <v>18</v>
      </c>
      <c r="O82" s="3">
        <v>1</v>
      </c>
      <c r="P82" s="3">
        <v>1.9690000000000001</v>
      </c>
      <c r="Q82" s="6">
        <f t="shared" si="2"/>
        <v>74.358006042296083</v>
      </c>
    </row>
    <row r="83" spans="1:17">
      <c r="C83" s="3">
        <v>5</v>
      </c>
      <c r="D83" s="3">
        <v>0.91</v>
      </c>
      <c r="E83" s="6">
        <f t="shared" si="0"/>
        <v>34.365558912386703</v>
      </c>
      <c r="I83" s="3">
        <v>4</v>
      </c>
      <c r="J83" s="3">
        <v>2.2970000000000002</v>
      </c>
      <c r="K83" s="6">
        <f t="shared" si="3"/>
        <v>86.744712990936563</v>
      </c>
      <c r="L83" s="6"/>
      <c r="O83" s="3">
        <v>2</v>
      </c>
      <c r="P83" s="3">
        <v>1.5720000000000001</v>
      </c>
      <c r="Q83" s="6">
        <f t="shared" si="2"/>
        <v>59.365558912386703</v>
      </c>
    </row>
    <row r="84" spans="1:17">
      <c r="C84" s="3">
        <v>6</v>
      </c>
      <c r="D84" s="3">
        <v>0.64200000000000002</v>
      </c>
      <c r="E84" s="6">
        <f t="shared" si="0"/>
        <v>24.244712990936556</v>
      </c>
      <c r="I84" s="3">
        <v>5</v>
      </c>
      <c r="J84" s="3">
        <v>1.2490000000000001</v>
      </c>
      <c r="K84" s="6">
        <f t="shared" si="3"/>
        <v>47.167673716012089</v>
      </c>
      <c r="L84" s="6"/>
      <c r="O84" s="3">
        <v>3</v>
      </c>
      <c r="P84" s="3">
        <v>1.5089999999999999</v>
      </c>
      <c r="Q84" s="6">
        <f t="shared" si="2"/>
        <v>56.986404833836858</v>
      </c>
    </row>
    <row r="85" spans="1:17">
      <c r="C85" s="3">
        <v>7</v>
      </c>
      <c r="D85" s="3">
        <v>1.9550000000000001</v>
      </c>
      <c r="E85" s="6">
        <f t="shared" si="0"/>
        <v>73.829305135951657</v>
      </c>
      <c r="I85" s="3">
        <v>6</v>
      </c>
      <c r="J85" s="3">
        <v>1.0329999999999999</v>
      </c>
      <c r="K85" s="6">
        <f t="shared" si="3"/>
        <v>39.010574018126881</v>
      </c>
      <c r="L85" s="6"/>
      <c r="O85" s="3">
        <v>4</v>
      </c>
      <c r="P85" s="3">
        <v>1.577</v>
      </c>
      <c r="Q85" s="6">
        <f t="shared" si="2"/>
        <v>59.554380664652562</v>
      </c>
    </row>
    <row r="86" spans="1:17">
      <c r="B86" s="3">
        <v>36</v>
      </c>
      <c r="C86" s="3">
        <v>1</v>
      </c>
      <c r="D86" s="3">
        <v>2.169</v>
      </c>
      <c r="E86" s="6">
        <f t="shared" si="0"/>
        <v>81.910876132930511</v>
      </c>
      <c r="I86" s="3">
        <v>7</v>
      </c>
      <c r="J86" s="3">
        <v>1.706</v>
      </c>
      <c r="K86" s="6">
        <f t="shared" si="3"/>
        <v>64.42598187311178</v>
      </c>
      <c r="L86" s="6"/>
      <c r="O86" s="3">
        <v>5</v>
      </c>
      <c r="P86" s="3">
        <v>0.58699999999999997</v>
      </c>
      <c r="Q86" s="6">
        <f t="shared" si="2"/>
        <v>22.167673716012082</v>
      </c>
    </row>
    <row r="87" spans="1:17">
      <c r="C87" s="3">
        <v>2</v>
      </c>
      <c r="D87" s="3">
        <v>2.1070000000000002</v>
      </c>
      <c r="E87" s="6">
        <f t="shared" si="0"/>
        <v>79.569486404833839</v>
      </c>
      <c r="G87" s="9" t="s">
        <v>16</v>
      </c>
      <c r="H87" s="3">
        <v>11</v>
      </c>
      <c r="I87" s="3">
        <v>1</v>
      </c>
      <c r="J87" s="3">
        <v>1.669</v>
      </c>
      <c r="K87" s="6">
        <f t="shared" si="3"/>
        <v>63.028700906344405</v>
      </c>
      <c r="L87" s="6"/>
      <c r="O87" s="3">
        <v>6</v>
      </c>
      <c r="P87" s="3">
        <v>1.73</v>
      </c>
      <c r="Q87" s="6">
        <f t="shared" si="2"/>
        <v>65.332326283987911</v>
      </c>
    </row>
    <row r="88" spans="1:17">
      <c r="C88" s="3">
        <v>3</v>
      </c>
      <c r="D88" s="3">
        <v>1.542</v>
      </c>
      <c r="E88" s="6">
        <f t="shared" si="0"/>
        <v>58.23262839879154</v>
      </c>
      <c r="G88" s="3" t="s">
        <v>17</v>
      </c>
      <c r="I88" s="3">
        <v>2</v>
      </c>
      <c r="J88" s="3">
        <v>2.234</v>
      </c>
      <c r="K88" s="6">
        <f t="shared" si="3"/>
        <v>84.365558912386703</v>
      </c>
      <c r="L88" s="6"/>
      <c r="O88" s="3">
        <v>7</v>
      </c>
      <c r="P88" s="3">
        <v>1.6160000000000001</v>
      </c>
      <c r="Q88" s="6">
        <f t="shared" si="2"/>
        <v>61.027190332326285</v>
      </c>
    </row>
    <row r="89" spans="1:17">
      <c r="C89" s="3">
        <v>4</v>
      </c>
      <c r="D89" s="3">
        <v>1.599</v>
      </c>
      <c r="E89" s="6">
        <f t="shared" si="0"/>
        <v>60.385196374622353</v>
      </c>
      <c r="I89" s="3">
        <v>3</v>
      </c>
      <c r="J89" s="3">
        <v>1.948</v>
      </c>
      <c r="K89" s="6">
        <f t="shared" si="3"/>
        <v>73.564954682779444</v>
      </c>
      <c r="L89" s="6"/>
      <c r="O89" s="3">
        <v>8</v>
      </c>
      <c r="P89" s="3">
        <v>1.9550000000000001</v>
      </c>
      <c r="Q89" s="6">
        <f t="shared" si="2"/>
        <v>73.829305135951657</v>
      </c>
    </row>
    <row r="90" spans="1:17">
      <c r="C90" s="3">
        <v>5</v>
      </c>
      <c r="D90" s="3">
        <v>0.97599999999999998</v>
      </c>
      <c r="E90" s="6">
        <f t="shared" si="0"/>
        <v>36.858006042296068</v>
      </c>
      <c r="I90" s="3">
        <v>4</v>
      </c>
      <c r="J90" s="3">
        <v>1.64</v>
      </c>
      <c r="K90" s="6">
        <f t="shared" si="3"/>
        <v>61.933534743202415</v>
      </c>
      <c r="L90" s="6"/>
      <c r="O90" s="3">
        <v>9</v>
      </c>
      <c r="P90" s="3">
        <v>0.54500000000000004</v>
      </c>
      <c r="Q90" s="6">
        <f t="shared" si="2"/>
        <v>20.581570996978851</v>
      </c>
    </row>
    <row r="91" spans="1:17">
      <c r="C91" s="3">
        <v>6</v>
      </c>
      <c r="D91" s="3">
        <v>1.2450000000000001</v>
      </c>
      <c r="E91" s="6">
        <f t="shared" si="0"/>
        <v>47.016616314199396</v>
      </c>
      <c r="I91" s="3">
        <v>5</v>
      </c>
      <c r="J91" s="3">
        <v>1.919</v>
      </c>
      <c r="K91" s="6">
        <f t="shared" si="3"/>
        <v>72.469788519637461</v>
      </c>
      <c r="L91" s="6"/>
      <c r="N91" s="3">
        <v>19</v>
      </c>
      <c r="O91" s="3">
        <v>1</v>
      </c>
      <c r="P91" s="3">
        <v>1.6819999999999999</v>
      </c>
      <c r="Q91" s="6">
        <f t="shared" si="2"/>
        <v>63.519637462235643</v>
      </c>
    </row>
    <row r="92" spans="1:17">
      <c r="C92" s="3">
        <v>7</v>
      </c>
      <c r="D92" s="3">
        <v>1.3560000000000001</v>
      </c>
      <c r="E92" s="6">
        <f t="shared" si="0"/>
        <v>51.208459214501509</v>
      </c>
      <c r="H92" s="3">
        <v>12</v>
      </c>
      <c r="I92" s="3">
        <v>1</v>
      </c>
      <c r="J92" s="3">
        <v>1.1080000000000001</v>
      </c>
      <c r="K92" s="6">
        <f t="shared" si="3"/>
        <v>41.842900302114806</v>
      </c>
      <c r="L92" s="6"/>
      <c r="O92" s="3">
        <v>2</v>
      </c>
      <c r="P92" s="3">
        <v>1.6879999999999999</v>
      </c>
      <c r="Q92" s="6">
        <f t="shared" si="2"/>
        <v>63.746223564954676</v>
      </c>
    </row>
    <row r="93" spans="1:17">
      <c r="C93" s="3">
        <v>8</v>
      </c>
      <c r="D93" s="3">
        <v>2.0049999999999999</v>
      </c>
      <c r="E93" s="6">
        <f t="shared" si="0"/>
        <v>75.717522658610264</v>
      </c>
      <c r="I93" s="3">
        <v>2</v>
      </c>
      <c r="J93" s="3">
        <v>2.198</v>
      </c>
      <c r="K93" s="6">
        <f t="shared" si="3"/>
        <v>83.006042296072508</v>
      </c>
      <c r="L93" s="6"/>
      <c r="O93" s="3">
        <v>3</v>
      </c>
      <c r="P93" s="3">
        <v>1.724</v>
      </c>
      <c r="Q93" s="6">
        <f t="shared" si="2"/>
        <v>65.105740181268885</v>
      </c>
    </row>
    <row r="94" spans="1:17">
      <c r="A94" s="9" t="s">
        <v>19</v>
      </c>
      <c r="B94" s="3">
        <v>9</v>
      </c>
      <c r="C94" s="3">
        <v>1</v>
      </c>
      <c r="D94" s="3">
        <v>1.96</v>
      </c>
      <c r="E94" s="6">
        <f t="shared" si="0"/>
        <v>74.018126888217523</v>
      </c>
      <c r="I94" s="3">
        <v>3</v>
      </c>
      <c r="J94" s="3">
        <v>1.254</v>
      </c>
      <c r="K94" s="6">
        <f t="shared" si="3"/>
        <v>47.356495468277942</v>
      </c>
      <c r="L94" s="6"/>
      <c r="N94" s="3">
        <v>20</v>
      </c>
      <c r="O94" s="3">
        <v>1</v>
      </c>
      <c r="P94" s="3">
        <v>2.2919999999999998</v>
      </c>
      <c r="Q94" s="6">
        <f t="shared" si="2"/>
        <v>86.555891238670682</v>
      </c>
    </row>
    <row r="95" spans="1:17">
      <c r="A95" s="3" t="s">
        <v>11</v>
      </c>
      <c r="C95" s="3">
        <v>2</v>
      </c>
      <c r="D95" s="3">
        <v>2.0019999999999998</v>
      </c>
      <c r="E95" s="6">
        <f t="shared" si="0"/>
        <v>75.604229607250744</v>
      </c>
      <c r="G95" s="3" t="s">
        <v>18</v>
      </c>
      <c r="H95" s="3">
        <v>23</v>
      </c>
      <c r="I95" s="3">
        <v>1</v>
      </c>
      <c r="J95" s="3">
        <v>1.284</v>
      </c>
      <c r="K95" s="6">
        <f t="shared" si="3"/>
        <v>48.489425981873111</v>
      </c>
      <c r="L95" s="6"/>
      <c r="N95" s="3">
        <v>21</v>
      </c>
      <c r="O95" s="3">
        <v>1</v>
      </c>
      <c r="P95" s="3">
        <v>2.23</v>
      </c>
      <c r="Q95" s="6">
        <f t="shared" si="2"/>
        <v>84.21450151057401</v>
      </c>
    </row>
    <row r="96" spans="1:17">
      <c r="C96" s="3">
        <v>3</v>
      </c>
      <c r="D96" s="3">
        <v>1.47</v>
      </c>
      <c r="E96" s="6">
        <f t="shared" si="0"/>
        <v>55.513595166163142</v>
      </c>
      <c r="I96" s="3">
        <v>2</v>
      </c>
      <c r="J96" s="3">
        <v>2.2549999999999999</v>
      </c>
      <c r="K96" s="6">
        <f t="shared" si="3"/>
        <v>85.158610271903314</v>
      </c>
      <c r="L96" s="6"/>
      <c r="O96" s="3">
        <v>2</v>
      </c>
      <c r="P96" s="3">
        <v>2.0299999999999998</v>
      </c>
      <c r="Q96" s="6">
        <f t="shared" si="2"/>
        <v>76.661631419939567</v>
      </c>
    </row>
    <row r="97" spans="2:17">
      <c r="C97" s="3">
        <v>4</v>
      </c>
      <c r="D97" s="3">
        <v>1.401</v>
      </c>
      <c r="E97" s="6">
        <f t="shared" si="0"/>
        <v>52.907854984894257</v>
      </c>
      <c r="I97" s="3">
        <v>3</v>
      </c>
      <c r="J97" s="3">
        <v>1.2669999999999999</v>
      </c>
      <c r="K97" s="6">
        <f t="shared" si="3"/>
        <v>47.84743202416918</v>
      </c>
      <c r="L97" s="6"/>
      <c r="O97" s="3">
        <v>3</v>
      </c>
      <c r="P97" s="3">
        <v>1.5760000000000001</v>
      </c>
      <c r="Q97" s="6">
        <f t="shared" si="2"/>
        <v>59.516616314199396</v>
      </c>
    </row>
    <row r="98" spans="2:17">
      <c r="C98" s="3">
        <v>5</v>
      </c>
      <c r="D98" s="3">
        <v>1.3149999999999999</v>
      </c>
      <c r="E98" s="6">
        <f t="shared" si="0"/>
        <v>49.660120845921448</v>
      </c>
      <c r="I98" s="3">
        <v>4</v>
      </c>
      <c r="J98" s="3">
        <v>1.919</v>
      </c>
      <c r="K98" s="6">
        <f t="shared" si="3"/>
        <v>72.469788519637461</v>
      </c>
      <c r="L98" s="6"/>
      <c r="O98" s="3">
        <v>4</v>
      </c>
      <c r="P98" s="3">
        <v>1.84</v>
      </c>
      <c r="Q98" s="6">
        <f t="shared" si="2"/>
        <v>69.486404833836858</v>
      </c>
    </row>
    <row r="99" spans="2:17">
      <c r="C99" s="3">
        <v>6</v>
      </c>
      <c r="D99" s="3">
        <v>1.6759999999999999</v>
      </c>
      <c r="E99" s="6">
        <f t="shared" si="0"/>
        <v>63.293051359516603</v>
      </c>
      <c r="G99" s="9" t="s">
        <v>19</v>
      </c>
      <c r="H99" s="3">
        <v>9</v>
      </c>
      <c r="I99" s="3">
        <v>1</v>
      </c>
      <c r="J99" s="3">
        <v>1.9990000000000001</v>
      </c>
      <c r="K99" s="6">
        <f t="shared" si="3"/>
        <v>75.490936555891238</v>
      </c>
      <c r="L99" s="6"/>
      <c r="O99" s="3">
        <v>5</v>
      </c>
      <c r="P99" s="3">
        <v>1.4259999999999999</v>
      </c>
      <c r="Q99" s="6">
        <f t="shared" si="2"/>
        <v>53.851963746223561</v>
      </c>
    </row>
    <row r="100" spans="2:17">
      <c r="C100" s="3">
        <v>7</v>
      </c>
      <c r="D100" s="3">
        <v>2.129</v>
      </c>
      <c r="E100" s="6">
        <f t="shared" si="0"/>
        <v>80.400302114803623</v>
      </c>
      <c r="G100" s="3" t="s">
        <v>11</v>
      </c>
      <c r="I100" s="3">
        <v>2</v>
      </c>
      <c r="J100" s="3">
        <v>1.6279999999999999</v>
      </c>
      <c r="K100" s="6">
        <f t="shared" si="3"/>
        <v>61.480362537764343</v>
      </c>
      <c r="L100" s="6"/>
      <c r="O100" s="3">
        <v>6</v>
      </c>
      <c r="P100" s="3">
        <v>1.7689999999999999</v>
      </c>
      <c r="Q100" s="6">
        <f t="shared" si="2"/>
        <v>66.805135951661626</v>
      </c>
    </row>
    <row r="101" spans="2:17">
      <c r="C101" s="3">
        <v>8</v>
      </c>
      <c r="D101" s="3">
        <v>1.0660000000000001</v>
      </c>
      <c r="E101" s="6">
        <f t="shared" si="0"/>
        <v>40.256797583081571</v>
      </c>
      <c r="I101" s="3">
        <v>3</v>
      </c>
      <c r="J101" s="3">
        <v>1.6519999999999999</v>
      </c>
      <c r="K101" s="6">
        <f t="shared" si="3"/>
        <v>62.38670694864048</v>
      </c>
      <c r="L101" s="6"/>
      <c r="O101" s="3">
        <v>7</v>
      </c>
      <c r="P101" s="3">
        <v>1.0129999999999999</v>
      </c>
      <c r="Q101" s="6">
        <f t="shared" si="2"/>
        <v>38.255287009063437</v>
      </c>
    </row>
    <row r="102" spans="2:17">
      <c r="C102" s="3">
        <v>9</v>
      </c>
      <c r="D102" s="3">
        <v>1.8520000000000001</v>
      </c>
      <c r="E102" s="6">
        <f t="shared" si="0"/>
        <v>69.939577039274923</v>
      </c>
      <c r="I102" s="3">
        <v>4</v>
      </c>
      <c r="J102" s="3">
        <v>1.64</v>
      </c>
      <c r="K102" s="6">
        <f t="shared" si="3"/>
        <v>61.933534743202415</v>
      </c>
      <c r="L102" s="6"/>
      <c r="O102" s="3">
        <v>8</v>
      </c>
      <c r="P102" s="3">
        <v>1.5409999999999999</v>
      </c>
      <c r="Q102" s="6">
        <f t="shared" si="2"/>
        <v>58.194864048338367</v>
      </c>
    </row>
    <row r="103" spans="2:17">
      <c r="B103" s="3">
        <v>8</v>
      </c>
      <c r="C103" s="3">
        <v>1</v>
      </c>
      <c r="D103" s="3">
        <v>1.028</v>
      </c>
      <c r="E103" s="6">
        <f t="shared" si="0"/>
        <v>38.821752265861029</v>
      </c>
      <c r="I103" s="3">
        <v>5</v>
      </c>
      <c r="J103" s="3">
        <v>1.0860000000000001</v>
      </c>
      <c r="K103" s="6">
        <f t="shared" si="3"/>
        <v>41.012084592145015</v>
      </c>
      <c r="L103" s="6"/>
      <c r="N103" s="3">
        <v>22</v>
      </c>
      <c r="O103" s="3">
        <v>1</v>
      </c>
      <c r="P103" s="3">
        <v>1.607</v>
      </c>
      <c r="Q103" s="6">
        <f t="shared" si="2"/>
        <v>60.687311178247725</v>
      </c>
    </row>
    <row r="104" spans="2:17">
      <c r="C104" s="3">
        <v>2</v>
      </c>
      <c r="D104" s="3">
        <v>0.44500000000000001</v>
      </c>
      <c r="E104" s="6">
        <f t="shared" si="0"/>
        <v>16.805135951661633</v>
      </c>
      <c r="H104" s="3">
        <v>8</v>
      </c>
      <c r="I104" s="3">
        <v>1</v>
      </c>
      <c r="J104" s="3">
        <v>1.347</v>
      </c>
      <c r="K104" s="6">
        <f t="shared" si="3"/>
        <v>50.86858006042295</v>
      </c>
      <c r="L104" s="6"/>
      <c r="O104" s="3">
        <v>2</v>
      </c>
      <c r="P104" s="3">
        <v>2.0539999999999998</v>
      </c>
      <c r="Q104" s="6">
        <f t="shared" si="2"/>
        <v>77.567975830815698</v>
      </c>
    </row>
    <row r="105" spans="2:17">
      <c r="C105" s="3">
        <v>3</v>
      </c>
      <c r="D105" s="3">
        <v>0.91</v>
      </c>
      <c r="E105" s="6">
        <f t="shared" si="0"/>
        <v>34.365558912386703</v>
      </c>
      <c r="I105" s="3">
        <v>2</v>
      </c>
      <c r="J105" s="3">
        <v>1.321</v>
      </c>
      <c r="K105" s="6">
        <f t="shared" si="3"/>
        <v>49.88670694864048</v>
      </c>
      <c r="L105" s="6"/>
      <c r="O105" s="3">
        <v>3</v>
      </c>
      <c r="P105" s="3">
        <v>1.089</v>
      </c>
      <c r="Q105" s="6">
        <f t="shared" si="2"/>
        <v>41.125377643504528</v>
      </c>
    </row>
    <row r="106" spans="2:17">
      <c r="B106" s="3">
        <v>7</v>
      </c>
      <c r="C106" s="3">
        <v>1</v>
      </c>
      <c r="D106" s="3">
        <v>1.345</v>
      </c>
      <c r="E106" s="6">
        <f t="shared" si="0"/>
        <v>50.793051359516618</v>
      </c>
      <c r="I106" s="3">
        <v>3</v>
      </c>
      <c r="J106" s="3">
        <v>1.4319999999999999</v>
      </c>
      <c r="K106" s="6">
        <f t="shared" si="3"/>
        <v>54.078549848942593</v>
      </c>
      <c r="L106" s="6"/>
      <c r="N106" s="3">
        <v>23</v>
      </c>
      <c r="O106" s="3">
        <v>1</v>
      </c>
      <c r="P106" s="3">
        <v>2.1920000000000002</v>
      </c>
      <c r="Q106" s="6">
        <f t="shared" si="2"/>
        <v>82.779456193353468</v>
      </c>
    </row>
    <row r="107" spans="2:17">
      <c r="C107" s="3">
        <v>2</v>
      </c>
      <c r="D107" s="3">
        <v>1.6419999999999999</v>
      </c>
      <c r="E107" s="6">
        <f t="shared" si="0"/>
        <v>62.009063444108762</v>
      </c>
      <c r="I107" s="3">
        <v>4</v>
      </c>
      <c r="J107" s="3">
        <v>1.462</v>
      </c>
      <c r="K107" s="6">
        <f t="shared" si="3"/>
        <v>55.211480362537756</v>
      </c>
      <c r="L107" s="6"/>
      <c r="O107" s="3">
        <v>2</v>
      </c>
      <c r="P107" s="3">
        <v>1.5640000000000001</v>
      </c>
      <c r="Q107" s="6">
        <f t="shared" si="2"/>
        <v>59.063444108761331</v>
      </c>
    </row>
    <row r="108" spans="2:17">
      <c r="B108" s="3">
        <v>6</v>
      </c>
      <c r="C108" s="3">
        <v>1</v>
      </c>
      <c r="D108" s="3">
        <v>0.75600000000000001</v>
      </c>
      <c r="E108" s="6">
        <f t="shared" si="0"/>
        <v>28.549848942598189</v>
      </c>
      <c r="I108" s="3">
        <v>5</v>
      </c>
      <c r="J108" s="3">
        <v>1.22</v>
      </c>
      <c r="K108" s="6">
        <f t="shared" si="3"/>
        <v>46.072507552870093</v>
      </c>
      <c r="L108" s="6"/>
      <c r="O108" s="3">
        <v>3</v>
      </c>
      <c r="P108" s="3">
        <v>2.5179999999999998</v>
      </c>
      <c r="Q108" s="6">
        <f t="shared" si="2"/>
        <v>95.090634441087602</v>
      </c>
    </row>
    <row r="109" spans="2:17">
      <c r="C109" s="3">
        <v>2</v>
      </c>
      <c r="D109" s="3">
        <v>1.631</v>
      </c>
      <c r="E109" s="6">
        <f t="shared" si="0"/>
        <v>61.593655589123863</v>
      </c>
      <c r="I109" s="3">
        <v>6</v>
      </c>
      <c r="J109" s="3">
        <v>1.5549999999999999</v>
      </c>
      <c r="K109" s="6">
        <f t="shared" si="3"/>
        <v>58.723564954682772</v>
      </c>
      <c r="L109" s="6"/>
      <c r="O109" s="3">
        <v>4</v>
      </c>
      <c r="P109" s="3">
        <v>1.6080000000000001</v>
      </c>
      <c r="Q109" s="6">
        <f t="shared" si="2"/>
        <v>60.725075528700913</v>
      </c>
    </row>
    <row r="110" spans="2:17">
      <c r="C110" s="3">
        <v>3</v>
      </c>
      <c r="D110" s="3">
        <v>1.4350000000000001</v>
      </c>
      <c r="E110" s="6">
        <f t="shared" si="0"/>
        <v>54.191842900302113</v>
      </c>
      <c r="I110" s="3">
        <v>7</v>
      </c>
      <c r="J110" s="3">
        <v>2.4390000000000001</v>
      </c>
      <c r="K110" s="6">
        <f t="shared" si="3"/>
        <v>92.107250755287012</v>
      </c>
      <c r="L110" s="6"/>
      <c r="N110" s="3">
        <v>25</v>
      </c>
      <c r="O110" s="3">
        <v>1</v>
      </c>
      <c r="P110" s="3">
        <v>2.3530000000000002</v>
      </c>
      <c r="Q110" s="6">
        <f t="shared" si="2"/>
        <v>88.85951661631421</v>
      </c>
    </row>
    <row r="111" spans="2:17">
      <c r="C111" s="3">
        <v>4</v>
      </c>
      <c r="D111" s="3">
        <v>0.84399999999999997</v>
      </c>
      <c r="E111" s="6">
        <f t="shared" si="0"/>
        <v>31.873111782477338</v>
      </c>
      <c r="H111" s="3">
        <v>7</v>
      </c>
      <c r="I111" s="3">
        <v>1</v>
      </c>
      <c r="J111" s="3">
        <v>0.96899999999999997</v>
      </c>
      <c r="K111" s="6">
        <f t="shared" si="3"/>
        <v>36.593655589123863</v>
      </c>
      <c r="L111" s="6"/>
      <c r="O111" s="3">
        <v>2</v>
      </c>
      <c r="P111" s="3">
        <v>2.3090000000000002</v>
      </c>
      <c r="Q111" s="6">
        <f t="shared" si="2"/>
        <v>87.197885196374628</v>
      </c>
    </row>
    <row r="112" spans="2:17">
      <c r="B112" s="3">
        <v>5</v>
      </c>
      <c r="C112" s="3">
        <v>1</v>
      </c>
      <c r="D112" s="3">
        <v>1.9890000000000001</v>
      </c>
      <c r="E112" s="6">
        <f t="shared" si="0"/>
        <v>75.11329305135952</v>
      </c>
      <c r="I112" s="3">
        <v>2</v>
      </c>
      <c r="J112" s="3">
        <v>1.419</v>
      </c>
      <c r="K112" s="6">
        <f t="shared" si="3"/>
        <v>53.587613293051362</v>
      </c>
      <c r="L112" s="6"/>
      <c r="O112" s="3">
        <v>3</v>
      </c>
      <c r="P112" s="3">
        <v>1.6519999999999999</v>
      </c>
      <c r="Q112" s="6">
        <f t="shared" si="2"/>
        <v>62.38670694864048</v>
      </c>
    </row>
    <row r="113" spans="2:17">
      <c r="C113" s="3">
        <v>2</v>
      </c>
      <c r="D113" s="3">
        <v>0.88500000000000001</v>
      </c>
      <c r="E113" s="6">
        <f t="shared" si="0"/>
        <v>33.4214501510574</v>
      </c>
      <c r="H113" s="3">
        <v>6</v>
      </c>
      <c r="I113" s="3">
        <v>1</v>
      </c>
      <c r="J113" s="3">
        <v>2.0259999999999998</v>
      </c>
      <c r="K113" s="6">
        <f t="shared" si="3"/>
        <v>76.510574018126874</v>
      </c>
      <c r="L113" s="6"/>
      <c r="O113" s="3">
        <v>4</v>
      </c>
      <c r="P113" s="3">
        <v>1.609</v>
      </c>
      <c r="Q113" s="6">
        <f t="shared" si="2"/>
        <v>60.762839879154072</v>
      </c>
    </row>
    <row r="114" spans="2:17">
      <c r="C114" s="3">
        <v>3</v>
      </c>
      <c r="D114" s="3">
        <v>1.0449999999999999</v>
      </c>
      <c r="E114" s="6">
        <f t="shared" ref="E114:E119" si="4">(D114/1.324)*50</f>
        <v>39.463746223564947</v>
      </c>
      <c r="I114" s="3">
        <v>2</v>
      </c>
      <c r="J114" s="3">
        <v>1.391</v>
      </c>
      <c r="K114" s="6">
        <f t="shared" si="3"/>
        <v>52.530211480362532</v>
      </c>
      <c r="L114" s="6"/>
      <c r="N114" s="3">
        <v>26</v>
      </c>
      <c r="O114" s="3">
        <v>1</v>
      </c>
      <c r="P114" s="3">
        <v>1.6910000000000001</v>
      </c>
      <c r="Q114" s="6">
        <f t="shared" si="2"/>
        <v>63.859516616314195</v>
      </c>
    </row>
    <row r="115" spans="2:17">
      <c r="C115" s="3">
        <v>4</v>
      </c>
      <c r="D115" s="3">
        <v>1.272</v>
      </c>
      <c r="E115" s="6">
        <f t="shared" si="4"/>
        <v>48.036253776435046</v>
      </c>
      <c r="I115" s="3">
        <v>3</v>
      </c>
      <c r="J115" s="3">
        <v>0.73299999999999998</v>
      </c>
      <c r="K115" s="6">
        <f t="shared" si="3"/>
        <v>27.681268882175225</v>
      </c>
      <c r="L115" s="6"/>
      <c r="O115" s="3">
        <v>2</v>
      </c>
      <c r="P115" s="3">
        <v>1.1870000000000001</v>
      </c>
      <c r="Q115" s="6">
        <f t="shared" si="2"/>
        <v>44.826283987915403</v>
      </c>
    </row>
    <row r="116" spans="2:17">
      <c r="C116" s="3">
        <v>5</v>
      </c>
      <c r="D116" s="3">
        <v>0.55500000000000005</v>
      </c>
      <c r="E116" s="6">
        <f t="shared" si="4"/>
        <v>20.959214501510576</v>
      </c>
      <c r="I116" s="3">
        <v>4</v>
      </c>
      <c r="J116" s="3">
        <v>1.5329999999999999</v>
      </c>
      <c r="K116" s="6">
        <f t="shared" si="3"/>
        <v>57.892749244712981</v>
      </c>
      <c r="L116" s="6"/>
      <c r="O116" s="3">
        <v>3</v>
      </c>
      <c r="P116" s="3">
        <v>1.232</v>
      </c>
      <c r="Q116" s="6">
        <f t="shared" si="2"/>
        <v>46.525679758308151</v>
      </c>
    </row>
    <row r="117" spans="2:17">
      <c r="B117" s="3">
        <v>4</v>
      </c>
      <c r="C117" s="3">
        <v>1</v>
      </c>
      <c r="D117" s="3">
        <v>1.123</v>
      </c>
      <c r="E117" s="6">
        <f t="shared" si="4"/>
        <v>42.409365558912384</v>
      </c>
      <c r="I117" s="3">
        <v>5</v>
      </c>
      <c r="J117" s="3">
        <v>1.5580000000000001</v>
      </c>
      <c r="K117" s="6">
        <f t="shared" si="3"/>
        <v>58.836858006042291</v>
      </c>
      <c r="L117" s="6"/>
      <c r="O117" s="3">
        <v>4</v>
      </c>
      <c r="P117" s="3">
        <v>1.42</v>
      </c>
      <c r="Q117" s="6">
        <f t="shared" si="2"/>
        <v>53.625377643504521</v>
      </c>
    </row>
    <row r="118" spans="2:17">
      <c r="C118" s="3">
        <v>2</v>
      </c>
      <c r="D118" s="3">
        <v>1.204</v>
      </c>
      <c r="E118" s="6">
        <f t="shared" si="4"/>
        <v>45.468277945619334</v>
      </c>
      <c r="H118" s="3">
        <v>5</v>
      </c>
      <c r="I118" s="3">
        <v>1</v>
      </c>
      <c r="J118" s="3">
        <v>1.5680000000000001</v>
      </c>
      <c r="K118" s="6">
        <f t="shared" si="3"/>
        <v>59.21450151057401</v>
      </c>
      <c r="L118" s="6"/>
      <c r="O118" s="3">
        <v>5</v>
      </c>
      <c r="P118" s="3">
        <v>1.234</v>
      </c>
      <c r="Q118" s="6">
        <f t="shared" si="2"/>
        <v>46.601208459214497</v>
      </c>
    </row>
    <row r="119" spans="2:17">
      <c r="C119" s="3">
        <v>3</v>
      </c>
      <c r="D119" s="3">
        <v>1.123</v>
      </c>
      <c r="E119" s="6">
        <f t="shared" si="4"/>
        <v>42.409365558912384</v>
      </c>
      <c r="I119" s="3">
        <v>2</v>
      </c>
      <c r="J119" s="3">
        <v>1.67</v>
      </c>
      <c r="K119" s="6">
        <f t="shared" si="3"/>
        <v>63.066465256797578</v>
      </c>
      <c r="L119" s="6"/>
      <c r="O119" s="3">
        <v>6</v>
      </c>
      <c r="P119" s="3">
        <v>1.403</v>
      </c>
      <c r="Q119" s="6">
        <f t="shared" si="2"/>
        <v>52.983383685800604</v>
      </c>
    </row>
    <row r="120" spans="2:17" ht="18.75">
      <c r="D120" s="11" t="s">
        <v>13</v>
      </c>
      <c r="E120" s="8">
        <f>AVERAGE(E4:E119)</f>
        <v>57.442181477237206</v>
      </c>
      <c r="F120" s="7"/>
      <c r="G120" s="7"/>
      <c r="H120" s="7"/>
      <c r="I120" s="7"/>
      <c r="J120" s="11" t="s">
        <v>13</v>
      </c>
      <c r="K120" s="8">
        <f>AVERAGE(K4:K119)</f>
        <v>55.675851651213684</v>
      </c>
      <c r="L120" s="8"/>
      <c r="P120" s="11" t="s">
        <v>13</v>
      </c>
      <c r="Q120" s="8">
        <f>AVERAGE(Q4:Q119)</f>
        <v>62.486001145952685</v>
      </c>
    </row>
    <row r="121" spans="2:17" ht="18.75">
      <c r="D121" s="11" t="s">
        <v>14</v>
      </c>
      <c r="E121" s="10">
        <f>STDEV(E4:E119)</f>
        <v>19.458870815264635</v>
      </c>
      <c r="J121" s="11" t="s">
        <v>14</v>
      </c>
      <c r="K121" s="8">
        <f>STDEV(K4:K119)</f>
        <v>18.476339299920102</v>
      </c>
      <c r="L121" s="8"/>
      <c r="P121" s="11" t="s">
        <v>14</v>
      </c>
      <c r="Q121" s="8">
        <f>STDEV(Q4:Q119)</f>
        <v>19.609838538095335</v>
      </c>
    </row>
  </sheetData>
  <mergeCells count="3">
    <mergeCell ref="A1:D1"/>
    <mergeCell ref="G1:J1"/>
    <mergeCell ref="M1:P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Thomas.Ingraham</cp:lastModifiedBy>
  <dcterms:created xsi:type="dcterms:W3CDTF">2011-10-24T01:27:26Z</dcterms:created>
  <dcterms:modified xsi:type="dcterms:W3CDTF">2013-02-20T10:21:43Z</dcterms:modified>
</cp:coreProperties>
</file>